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775" activeTab="3"/>
  </bookViews>
  <sheets>
    <sheet name="List1" sheetId="1" r:id="rId1"/>
    <sheet name="List2" sheetId="2" r:id="rId2"/>
    <sheet name="List3" sheetId="3" r:id="rId3"/>
    <sheet name="List 4" sheetId="4" r:id="rId4"/>
    <sheet name="Sheet2" sheetId="5" r:id="rId5"/>
  </sheets>
  <definedNames>
    <definedName name="_xlnm.Print_Area" localSheetId="1">'List2'!$A$1:$J$36</definedName>
  </definedNames>
  <calcPr fullCalcOnLoad="1"/>
</workbook>
</file>

<file path=xl/sharedStrings.xml><?xml version="1.0" encoding="utf-8"?>
<sst xmlns="http://schemas.openxmlformats.org/spreadsheetml/2006/main" count="419" uniqueCount="236">
  <si>
    <t>RAČUN</t>
  </si>
  <si>
    <t>PRIHODI POSLOVANJA</t>
  </si>
  <si>
    <t>PRIHODI  IZ PRORAČUNA</t>
  </si>
  <si>
    <t>SVEUKUPNO:</t>
  </si>
  <si>
    <t xml:space="preserve">VRSTA  PRIHODA               </t>
  </si>
  <si>
    <t>ŠIFRA</t>
  </si>
  <si>
    <t xml:space="preserve">RAČUN </t>
  </si>
  <si>
    <t>O P I S</t>
  </si>
  <si>
    <t xml:space="preserve">AKTIVNOST: </t>
  </si>
  <si>
    <t>A210101</t>
  </si>
  <si>
    <t>AKTIVNOST:Materijalni rashodi OŠ po kriterijima</t>
  </si>
  <si>
    <t>A210102</t>
  </si>
  <si>
    <t>AKTIVNOST:Materijalni rashodi OŠ po stvarnom trošku</t>
  </si>
  <si>
    <t>PROGRAM:</t>
  </si>
  <si>
    <t>A210201</t>
  </si>
  <si>
    <t>A230106</t>
  </si>
  <si>
    <t>Školska kuhinja</t>
  </si>
  <si>
    <t>Predsjednik Školskog odbora:</t>
  </si>
  <si>
    <t>Općina Sveta Nedjelja za proračunske korisnike</t>
  </si>
  <si>
    <t>K240501</t>
  </si>
  <si>
    <t>A230115</t>
  </si>
  <si>
    <t>AKTIVNOST</t>
  </si>
  <si>
    <t>Ostali programi</t>
  </si>
  <si>
    <t>A230153</t>
  </si>
  <si>
    <t>A240101</t>
  </si>
  <si>
    <t>OSNOVNA ŠKOLA "VITOMIR ŠIROLA-PAJO" NEDEŠĆINA</t>
  </si>
  <si>
    <t>RASHODI - funkcijska klasa 0912 - osnovno obrazovanje</t>
  </si>
  <si>
    <t>REZULTAT POSLOVANJA</t>
  </si>
  <si>
    <t xml:space="preserve">U skladu s odredbama Zakona o proračunu, Pravilnika o proračunskim klasifikacijama  (Narodne novine br. 26/10 i 120/13) , Pravilnika o </t>
  </si>
  <si>
    <t>A230199</t>
  </si>
  <si>
    <t>Miroslav Gužvinec</t>
  </si>
  <si>
    <t>Nedešćina 103, Nedešćina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</si>
  <si>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</si>
  <si>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</si>
  <si>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</si>
  <si>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</si>
  <si>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</si>
  <si>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</si>
  <si>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Rashodi za usluge</t>
  </si>
  <si>
    <t>Troškovi zbog nezapošljavanja invalida</t>
  </si>
  <si>
    <t>IZVOR financiranja: Ministarstvo znanosti i obrazovanja</t>
  </si>
  <si>
    <t xml:space="preserve">Naknade troškova zaposlenima </t>
  </si>
  <si>
    <t>Prijevoz učenika</t>
  </si>
  <si>
    <t>PROGRAM :Redovna djelatnost OŠ - minimalni standard</t>
  </si>
  <si>
    <t>Rashodi za mat. i energiju</t>
  </si>
  <si>
    <t>Ostali nespom. rashodi poslovanja</t>
  </si>
  <si>
    <t>Ostali fiancijski rashodi</t>
  </si>
  <si>
    <t>A210103</t>
  </si>
  <si>
    <t>IZVOR financiranja: vlastiti prihodi OŠ</t>
  </si>
  <si>
    <t>Rashodi za mat.i energiju</t>
  </si>
  <si>
    <t>IZVOR financiranja: donacije poslovnih subjekata</t>
  </si>
  <si>
    <t>Rashodi za nabavu nefinan. Imovine</t>
  </si>
  <si>
    <t>Rashodi za nabavu proizvedene dugot. Imovine</t>
  </si>
  <si>
    <t>Postrojenja i oprema</t>
  </si>
  <si>
    <t>Financijski rashodi</t>
  </si>
  <si>
    <t>Redovna djelatnost OŠ - iznad standarda</t>
  </si>
  <si>
    <t>Premija osiguranja</t>
  </si>
  <si>
    <t>IZVOR financiranja: Prihodi za posebne namjene</t>
  </si>
  <si>
    <t>AKTIVNOST: Školska natjecanja</t>
  </si>
  <si>
    <t>PROGRAM: Investicijsko održavanje OŠ</t>
  </si>
  <si>
    <t>AKTIVNOST: Školska shema</t>
  </si>
  <si>
    <t>PROGRAM: Kapitalna ulaganja u OŠ</t>
  </si>
  <si>
    <t>AKTIVNOST: Školski namještaj i oprema</t>
  </si>
  <si>
    <t>Izvor financiranja: IŽ - decentr. sredstva za kapitalno OŠ</t>
  </si>
  <si>
    <t>Knjige</t>
  </si>
  <si>
    <t>IZVOR financiranja:Ministarstvo poljoprivrede</t>
  </si>
  <si>
    <t xml:space="preserve"> PRIHODI UKUPNO</t>
  </si>
  <si>
    <t>PRIHODI OD PRODAJE NEFINANCIJSKE IMOVINE</t>
  </si>
  <si>
    <t>RASHODI UKUPNO</t>
  </si>
  <si>
    <t>RASHODI POSLOVANJA</t>
  </si>
  <si>
    <t>UKUPAN DONOS VIŠKA/MANJKA IZ PRETHODNE(IH) GODINA</t>
  </si>
  <si>
    <t xml:space="preserve">VIŠAK/MANJAK IZ PRETHODNE(IH) GODINA KOJI ĆE SE </t>
  </si>
  <si>
    <t>RASPOREDITI</t>
  </si>
  <si>
    <t>za 2020.</t>
  </si>
  <si>
    <t xml:space="preserve">RASHODI ZA NABAVU NEFINANCIJSKE IMOVINE </t>
  </si>
  <si>
    <t>A210104</t>
  </si>
  <si>
    <t>AKTIVNOST:Plaće i drugi rashodi za zaposlene u OŠ</t>
  </si>
  <si>
    <t>A230116</t>
  </si>
  <si>
    <t>AKTIVNOST: Školski list, časopisi i knjige</t>
  </si>
  <si>
    <t>IZVOR financiranja: MZO</t>
  </si>
  <si>
    <t>A230184</t>
  </si>
  <si>
    <t>AKTIVNOST: Zavičajna nastava</t>
  </si>
  <si>
    <t>IZVOR financiranja: IŽ - nenamjenski prihodi</t>
  </si>
  <si>
    <t>K240502</t>
  </si>
  <si>
    <t>AKTIVNOST:Opremanje knjižnica</t>
  </si>
  <si>
    <t>IZVOR financiranja: IŽ - Nenamjenski prihodi i primici</t>
  </si>
  <si>
    <t>A230107</t>
  </si>
  <si>
    <t>PROGRAM: Programi obrazovanja iznad standarda</t>
  </si>
  <si>
    <t>A230203</t>
  </si>
  <si>
    <t>AKTIVNOST: Medni dani</t>
  </si>
  <si>
    <t>IZVOR financiranja: Ministarstvo poljoprivrede</t>
  </si>
  <si>
    <t>RAZLIKA - MANJAK</t>
  </si>
  <si>
    <t>II. Izmjene i dopune</t>
  </si>
  <si>
    <t xml:space="preserve">PLAN ZA </t>
  </si>
  <si>
    <t>PRIHODI I PRIMICI</t>
  </si>
  <si>
    <t>UKUPNI PRIHODI POSLOVANJA + VIŠAK (6+9)</t>
  </si>
  <si>
    <t>POMOĆI IZ INOZEMSTVA I OD SUBJEKATA</t>
  </si>
  <si>
    <t>KOJI IM NIJE NADLEŽAN</t>
  </si>
  <si>
    <t>Prihodi Općine - besplatna marenda</t>
  </si>
  <si>
    <t xml:space="preserve">Pomoći Općine - plaća za djelatnika u PB </t>
  </si>
  <si>
    <t>Pomoći Općina - posebni programi</t>
  </si>
  <si>
    <t>Plaće zaposlenika - MZO</t>
  </si>
  <si>
    <t>Udžbenici - MZO</t>
  </si>
  <si>
    <t>Lektira - MZO</t>
  </si>
  <si>
    <t>Ministarstvo poljoprivrede - shema školsko voće</t>
  </si>
  <si>
    <t>Ministarstvo poljoprivrede - medni dani</t>
  </si>
  <si>
    <t xml:space="preserve">PRIHODI OD ADMINIST.PRISTOJBI I PO </t>
  </si>
  <si>
    <t>POSEBNIM PROPISIMA</t>
  </si>
  <si>
    <t>Prihodi roditelja za marende i prod. boravak</t>
  </si>
  <si>
    <t>Osiguranje - refundacija štete</t>
  </si>
  <si>
    <t>PRIHODI OD  PRUŽENIH USLUGA I DONACIJA</t>
  </si>
  <si>
    <t>Donacije od pravnih i fizičkih osoba izvan općeg pror.</t>
  </si>
  <si>
    <t xml:space="preserve">Prihod iz proračuna  IŽ -materijalni troškovi  </t>
  </si>
  <si>
    <t>po kriterijima - minimalni standard</t>
  </si>
  <si>
    <t>Prihod iz proračuna  IŽ - energenti</t>
  </si>
  <si>
    <t>Prihod iz proračuna IŽ - prijevoz učenika</t>
  </si>
  <si>
    <t>Prihodi iz proračuna IŽ - osiguranje</t>
  </si>
  <si>
    <t>Prihodi iz proračuna - zdravstveni pregledi</t>
  </si>
  <si>
    <t>Prihodi iz proračuna - Zavičajna nastava</t>
  </si>
  <si>
    <t>Prihodi iz proračuna IŽ - investicijsko održavanje</t>
  </si>
  <si>
    <t>Prihodi iz proračuna IŽ - kapitalno</t>
  </si>
  <si>
    <t>VLASTITI PRIHODI</t>
  </si>
  <si>
    <t>VIŠAK PRIHODA</t>
  </si>
  <si>
    <t>RASHODI I IZDACI</t>
  </si>
  <si>
    <t>UKUPNI RASHODI</t>
  </si>
  <si>
    <t>Materijalna prava</t>
  </si>
  <si>
    <t>Naknade troškova zaposlenima</t>
  </si>
  <si>
    <t>Rashodi za materijal i energiju</t>
  </si>
  <si>
    <t>Naknade troškova osobama izvan radnog odnosa</t>
  </si>
  <si>
    <t>Ostali nespomenuti rashodi poslovanja</t>
  </si>
  <si>
    <t>Ostali financijski rashodi</t>
  </si>
  <si>
    <t>Naknade građanima i kućanstvima na temelju</t>
  </si>
  <si>
    <t>osiguranja i druge naknade</t>
  </si>
  <si>
    <t>Ostale naknade građanima iz proračuna</t>
  </si>
  <si>
    <t>Rashodi za nabavu proizvedene dugotrajne imovine</t>
  </si>
  <si>
    <t>trošku - drugi izvori</t>
  </si>
  <si>
    <t xml:space="preserve">AKTIVNOST:Materijalni troškovi OŠ po stvarnom </t>
  </si>
  <si>
    <t>IZVOR financiranja: IŽ - Decent. sredstva za osnovne škole</t>
  </si>
  <si>
    <t>IZVOR financiranja: decentralizirana sredstva za OŠ</t>
  </si>
  <si>
    <t>iznad standarda</t>
  </si>
  <si>
    <t xml:space="preserve">Materijalni rashodi OŠ po stvarnom trošku </t>
  </si>
  <si>
    <t>PROGRAM: Dodatni programi u OŠ - obrazovanje</t>
  </si>
  <si>
    <t>zaposlenika</t>
  </si>
  <si>
    <t xml:space="preserve">AKTIVNOST:Produženi boravak - financiranje rashoda     </t>
  </si>
  <si>
    <t>IZVOR financiranja: Općina Sveta Nedjelja za pror. korisnike</t>
  </si>
  <si>
    <t>standard</t>
  </si>
  <si>
    <t>AKTIVNOST: Investicijsko održavanje OŠ - minimalan</t>
  </si>
  <si>
    <t>AKTIVNOST: Projektna dokumentacija OŠ</t>
  </si>
  <si>
    <t>IZVOR financiranja:IŽ - decen.sred. Za kapitalno za OŠ</t>
  </si>
  <si>
    <t>Rashodi za dodatna ulaganja na nefin. Imovini</t>
  </si>
  <si>
    <t>Dodatna ulaganja u građevinske objekte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</si>
  <si>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</si>
  <si>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</si>
  <si>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</si>
  <si>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</si>
  <si>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Napomena: redak Ukupan donos viška/manjka iz prethodne(ih) godina služi kao informacija i ne uzima se u obzir kod </t>
  </si>
  <si>
    <t>uravnoteženja proračuna, već se proračun uravnotežuje retkom Višak / manjak iz prethodne godine koji će se pokriti /</t>
  </si>
  <si>
    <t>rasporediti.</t>
  </si>
  <si>
    <t>Pomoći Općine - školska natjecanja</t>
  </si>
  <si>
    <t>Oznaka IF</t>
  </si>
  <si>
    <t>Naziv izvora financiranja</t>
  </si>
  <si>
    <t>2022.</t>
  </si>
  <si>
    <t>1.</t>
  </si>
  <si>
    <t>Opći prihodi i primici</t>
  </si>
  <si>
    <t>PRIHODI</t>
  </si>
  <si>
    <t>RASHODI</t>
  </si>
  <si>
    <t>RAZLIKA financirana iz prenesenog viška/manjka</t>
  </si>
  <si>
    <t>Prihodi za posebne namjene</t>
  </si>
  <si>
    <t>3.</t>
  </si>
  <si>
    <t>Pomoći (MZO, Općina, Min.poljop., prijenosom EU sred.)</t>
  </si>
  <si>
    <t>4.</t>
  </si>
  <si>
    <t>Donacije</t>
  </si>
  <si>
    <t xml:space="preserve">                                   Ukupni prihodi</t>
  </si>
  <si>
    <t xml:space="preserve">                                   Ukupni rashodi</t>
  </si>
  <si>
    <t>Rashodi finan. prenesenim viškom prihoda prethodne(ih) godina</t>
  </si>
  <si>
    <t xml:space="preserve"> prema programskoj, ekonomskoj i funkcijskoj klasifikaciji raspoređuju se u posebnom dijelu financijskog plana kako slijedi:</t>
  </si>
  <si>
    <t xml:space="preserve"> sredstava - plaća pomoćnika u nastavi</t>
  </si>
  <si>
    <t xml:space="preserve">Pomoći iz državnog proračuna temeljem prijenosa EU </t>
  </si>
  <si>
    <t xml:space="preserve">proračunskom računovodstvu  i Računskom planu (Narodne novine br. 124/14, 115/15,  87/16 , 3/18. 126/19 i 108/20) i članka 57. Statuta Osnovne škole </t>
  </si>
  <si>
    <t>"Vitomir Širola-Pajo" Nedešćina,  Školski odbor  na sjednici održanoj  30.12.2020.   godine donosi</t>
  </si>
  <si>
    <t>K230206</t>
  </si>
  <si>
    <t>PROJEKT FLAG ALBA</t>
  </si>
  <si>
    <t>K240311</t>
  </si>
  <si>
    <t>Ulaganja u OŠ</t>
  </si>
  <si>
    <t>AKTIVNOST: Opremanje u OŠ</t>
  </si>
  <si>
    <t>Izvor financiranja: IŽ</t>
  </si>
  <si>
    <t>PROJEKT:  MOZAIK 4</t>
  </si>
  <si>
    <t>T910801</t>
  </si>
  <si>
    <t>IZVOR financiranja: Strukturni investicijski fondovi - IŽ</t>
  </si>
  <si>
    <t>IZVOR financiranja: Nenamjenski prihodi i primici- IŽ</t>
  </si>
  <si>
    <t>Grad Labin za proračunske korisnike</t>
  </si>
  <si>
    <t>Izvor financiranja: Donacije za OŠ</t>
  </si>
  <si>
    <t>I IZMJENE I DOP.</t>
  </si>
  <si>
    <t>Prihodi iz proračuna IŽ - opremanje knjižnica</t>
  </si>
  <si>
    <t>Projekt FLAG ALBA</t>
  </si>
  <si>
    <t>Rashodi za dodatna ulaganja na nefinancijskoj imovini</t>
  </si>
  <si>
    <t>Dodatna ulaganja na građevinskim objektima</t>
  </si>
  <si>
    <t>Vlastiti prihodi</t>
  </si>
  <si>
    <t>I IZMJENE I DOPUNE PLANA ZA 2022.</t>
  </si>
  <si>
    <t>FINANCIJSKI PLAN 2022.</t>
  </si>
  <si>
    <t>A230102</t>
  </si>
  <si>
    <t>AKTIVNOSTŽupanijska natjecanja</t>
  </si>
  <si>
    <t>IZVOR financiranja: Nenamjenski prihodi i primici</t>
  </si>
  <si>
    <t>A230202</t>
  </si>
  <si>
    <t>AKTIVNOST:Građanski odgoj</t>
  </si>
  <si>
    <t>IZVOR financiranja : Nenamjenski prihodi i primici</t>
  </si>
  <si>
    <t>PLAN ZA</t>
  </si>
  <si>
    <t>PLANA ZA 2022.</t>
  </si>
  <si>
    <t>5.</t>
  </si>
  <si>
    <t>6.</t>
  </si>
  <si>
    <t>INDEKS I IZMJENE I DOPUNE PLANA ZA 2022./FINAN. PLAN 2022.</t>
  </si>
  <si>
    <t>PLAN ZA 2022.</t>
  </si>
  <si>
    <t>Prihodi iz proračuna IŽ - Građanski odgoj</t>
  </si>
  <si>
    <t>VIŠKOVI PRETHODNIH GODINA</t>
  </si>
  <si>
    <t>URBROJ: 2144-18-22-1</t>
  </si>
  <si>
    <t>noj 27.07.2022. donosi:</t>
  </si>
  <si>
    <t xml:space="preserve">IZVRŠENJE POLUGODIŠNJEG  FINANCIJSKOG PLANA OŠ "VITOMIR ŠIROLA-PAJO" NEDEŠĆINA ZA 2022. GODINU </t>
  </si>
  <si>
    <t xml:space="preserve">                             </t>
  </si>
  <si>
    <t>IZVRŠENJE FINANCIJSKOG PLANA ZA 01-06/2022.</t>
  </si>
  <si>
    <t>INDEKS I IZMJENE I DOPUNE PLANA ZA 2022./IZVRŠENJEFINAN. PLANA ZA 01-06/2022.</t>
  </si>
  <si>
    <t>Rashodi i izdaci u izvršenju Financijskog plana za 01-06/2022. za  OŠ "Vitomir Širola - Pajo" Nedešćina u iznosu od 3.137.253,49 Kn iskazani</t>
  </si>
  <si>
    <t>INDEKS I IZMJENE I DOPUNE PLANA ZA 2022./IZVRŠENJE FINAN. PLANA ZA 01-06/2022.</t>
  </si>
  <si>
    <t>IZVRŠENJE 01-06/2021.</t>
  </si>
  <si>
    <t>IZVRŠENJE 01-06/2022.</t>
  </si>
  <si>
    <t>INDEKS 5/2</t>
  </si>
  <si>
    <t>INDEKS 5/4</t>
  </si>
  <si>
    <t>IZVRŠENJE PLANA 01-06/2021.</t>
  </si>
  <si>
    <t>IZVRŠENJE PLANA 01-06/2022.</t>
  </si>
  <si>
    <t>Prihod iz proračuna IŽ - MOZAIK 4</t>
  </si>
  <si>
    <t>Prihod iz proračuna IŽ - županijsko natjecanje</t>
  </si>
  <si>
    <t>Prihod MZO - za Covid 19 testiranje djelatnika</t>
  </si>
  <si>
    <t>KLASA: 400-02/22-01/04</t>
  </si>
  <si>
    <t>Nedešćina, 22.07.2022.</t>
  </si>
  <si>
    <t>I. OPĆI DIO FINANCIJSKOG PLANA- POLUGODIŠNJE IZVRŠENJE FINAN. PLANA ZA 2022.</t>
  </si>
  <si>
    <t>II. OPĆI DIO - PRIHODI I RASHODI PO EKONOMSKOJ KLASIFIKACIJI - POLUGODIŠNJE IZVRŠENJE FINANCIJSKOG PLANA ZA 2022.</t>
  </si>
  <si>
    <t>III.OPĆI DIO -  PREGLED UKUPNIH PRIHODA I RASHODA PO IZVORIMA FINANCIRANJA ZA POLUGODIŠNJE IZVRŠENJE FINANCIJSKOG PLANA ZA 2022.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</si>
</sst>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kn&quot;"/>
    <numFmt numFmtId="168" formatCode="[$-41A]d\.\ mmmm\ yyyy"/>
    <numFmt numFmtId="169" formatCode="#,##0.00_ ;\-#,##0.00\ "/>
    <numFmt numFmtId="170" formatCode="#,##0.00\ _k_n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[$-41A]d\.\ mmmm\ yyyy\."/>
    <numFmt numFmtId="179" formatCode="00000"/>
    <numFmt numFmtId="180" formatCode="000"/>
    <numFmt numFmtId="181" formatCode="0000"/>
    <numFmt numFmtId="182" formatCode="&quot;Yes&quot;;&quot;Yes&quot;;&quot;No&quot;"/>
    <numFmt numFmtId="183" formatCode="&quot;On&quot;;&quot;On&quot;;&quot;Off&quot;"/>
    <numFmt numFmtId="184" formatCode="[$€-2]\ #,##0.00_);[Red]\([$€-2]\ #,##0.00\)"/>
    <numFmt numFmtId="185" formatCode="0.000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Border="1" applyAlignment="1">
      <alignment horizontal="left" inden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4" fontId="58" fillId="0" borderId="10" xfId="0" applyNumberFormat="1" applyFont="1" applyBorder="1" applyAlignment="1">
      <alignment/>
    </xf>
    <xf numFmtId="0" fontId="57" fillId="0" borderId="11" xfId="0" applyFont="1" applyBorder="1" applyAlignment="1">
      <alignment/>
    </xf>
    <xf numFmtId="2" fontId="56" fillId="0" borderId="10" xfId="0" applyNumberFormat="1" applyFont="1" applyBorder="1" applyAlignment="1">
      <alignment/>
    </xf>
    <xf numFmtId="0" fontId="56" fillId="0" borderId="13" xfId="0" applyFont="1" applyBorder="1" applyAlignment="1">
      <alignment/>
    </xf>
    <xf numFmtId="4" fontId="56" fillId="0" borderId="13" xfId="0" applyNumberFormat="1" applyFont="1" applyBorder="1" applyAlignment="1">
      <alignment/>
    </xf>
    <xf numFmtId="0" fontId="58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indent="13"/>
    </xf>
    <xf numFmtId="0" fontId="7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9" fillId="0" borderId="13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4" fontId="57" fillId="34" borderId="11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2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23" xfId="0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56" fillId="0" borderId="15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3" fillId="34" borderId="15" xfId="0" applyFont="1" applyFill="1" applyBorder="1" applyAlignment="1">
      <alignment/>
    </xf>
    <xf numFmtId="43" fontId="3" fillId="34" borderId="11" xfId="44" applyNumberFormat="1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57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7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3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4" fontId="0" fillId="16" borderId="1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" fontId="0" fillId="0" borderId="14" xfId="0" applyNumberFormat="1" applyBorder="1" applyAlignment="1">
      <alignment/>
    </xf>
    <xf numFmtId="0" fontId="3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3" fillId="33" borderId="12" xfId="0" applyNumberFormat="1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4" fontId="0" fillId="22" borderId="0" xfId="0" applyNumberFormat="1" applyFont="1" applyFill="1" applyBorder="1" applyAlignment="1">
      <alignment/>
    </xf>
    <xf numFmtId="0" fontId="62" fillId="22" borderId="0" xfId="0" applyFont="1" applyFill="1" applyAlignment="1">
      <alignment/>
    </xf>
    <xf numFmtId="4" fontId="3" fillId="22" borderId="10" xfId="0" applyNumberFormat="1" applyFont="1" applyFill="1" applyBorder="1" applyAlignment="1">
      <alignment/>
    </xf>
    <xf numFmtId="0" fontId="0" fillId="22" borderId="0" xfId="0" applyFont="1" applyFill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Border="1" applyAlignment="1">
      <alignment/>
    </xf>
    <xf numFmtId="0" fontId="59" fillId="0" borderId="13" xfId="0" applyFont="1" applyBorder="1" applyAlignment="1">
      <alignment/>
    </xf>
    <xf numFmtId="0" fontId="0" fillId="0" borderId="19" xfId="0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3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6" fillId="0" borderId="14" xfId="0" applyFont="1" applyBorder="1" applyAlignment="1">
      <alignment/>
    </xf>
    <xf numFmtId="4" fontId="56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56" fillId="33" borderId="12" xfId="0" applyNumberFormat="1" applyFont="1" applyFill="1" applyBorder="1" applyAlignment="1">
      <alignment horizontal="right"/>
    </xf>
    <xf numFmtId="4" fontId="56" fillId="33" borderId="12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8" xfId="0" applyNumberFormat="1" applyFont="1" applyBorder="1" applyAlignment="1">
      <alignment/>
    </xf>
    <xf numFmtId="4" fontId="0" fillId="16" borderId="14" xfId="0" applyNumberFormat="1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" fontId="58" fillId="0" borderId="13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34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56" fillId="0" borderId="18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2" fontId="1" fillId="33" borderId="0" xfId="0" applyNumberFormat="1" applyFont="1" applyFill="1" applyAlignment="1">
      <alignment/>
    </xf>
    <xf numFmtId="43" fontId="3" fillId="0" borderId="10" xfId="42" applyFont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34" borderId="16" xfId="42" applyFont="1" applyFill="1" applyBorder="1" applyAlignment="1">
      <alignment horizontal="right"/>
    </xf>
    <xf numFmtId="43" fontId="0" fillId="0" borderId="15" xfId="42" applyFont="1" applyBorder="1" applyAlignment="1">
      <alignment horizontal="right"/>
    </xf>
    <xf numFmtId="43" fontId="3" fillId="34" borderId="17" xfId="42" applyFont="1" applyFill="1" applyBorder="1" applyAlignment="1">
      <alignment horizontal="right"/>
    </xf>
    <xf numFmtId="43" fontId="0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right"/>
    </xf>
    <xf numFmtId="43" fontId="0" fillId="0" borderId="20" xfId="42" applyFont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0" fontId="58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4" fontId="3" fillId="0" borderId="18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57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57" fillId="34" borderId="19" xfId="0" applyNumberFormat="1" applyFont="1" applyFill="1" applyBorder="1" applyAlignment="1">
      <alignment/>
    </xf>
    <xf numFmtId="0" fontId="0" fillId="0" borderId="15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3" fillId="34" borderId="11" xfId="42" applyFont="1" applyFill="1" applyBorder="1" applyAlignment="1">
      <alignment/>
    </xf>
    <xf numFmtId="171" fontId="3" fillId="34" borderId="11" xfId="42" applyNumberFormat="1" applyFont="1" applyFill="1" applyBorder="1" applyAlignment="1">
      <alignment/>
    </xf>
    <xf numFmtId="43" fontId="3" fillId="0" borderId="10" xfId="42" applyFont="1" applyBorder="1" applyAlignment="1">
      <alignment/>
    </xf>
    <xf numFmtId="43" fontId="3" fillId="34" borderId="24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0" fillId="0" borderId="10" xfId="42" applyFont="1" applyBorder="1" applyAlignment="1">
      <alignment/>
    </xf>
    <xf numFmtId="43" fontId="3" fillId="34" borderId="14" xfId="42" applyFont="1" applyFill="1" applyBorder="1" applyAlignment="1">
      <alignment/>
    </xf>
    <xf numFmtId="43" fontId="0" fillId="0" borderId="14" xfId="42" applyFont="1" applyBorder="1" applyAlignment="1">
      <alignment/>
    </xf>
    <xf numFmtId="43" fontId="0" fillId="0" borderId="24" xfId="42" applyFont="1" applyBorder="1" applyAlignment="1">
      <alignment/>
    </xf>
    <xf numFmtId="43" fontId="3" fillId="34" borderId="10" xfId="42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0"/>
  <sheetViews>
    <sheetView workbookViewId="0" topLeftCell="A198">
      <selection activeCell="C216" sqref="C216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00390625" style="0" customWidth="1"/>
    <col min="4" max="4" width="39.7109375" style="0" hidden="1" customWidth="1"/>
    <col min="5" max="5" width="31.00390625" style="0" hidden="1" customWidth="1"/>
    <col min="6" max="6" width="0.2890625" style="0" hidden="1" customWidth="1"/>
    <col min="7" max="7" width="10.421875" style="0" hidden="1" customWidth="1"/>
    <col min="8" max="8" width="14.140625" style="0" customWidth="1"/>
    <col min="9" max="9" width="2.28125" style="0" hidden="1" customWidth="1"/>
    <col min="10" max="10" width="13.140625" style="0" customWidth="1"/>
    <col min="11" max="11" width="0.2890625" style="0" hidden="1" customWidth="1"/>
    <col min="12" max="13" width="16.140625" style="0" customWidth="1"/>
    <col min="14" max="15" width="13.421875" style="0" customWidth="1"/>
    <col min="16" max="16" width="18.28125" style="0" customWidth="1"/>
  </cols>
  <sheetData>
    <row r="1" spans="1:15" s="2" customFormat="1" ht="12.75">
      <c r="A1" s="171" t="s">
        <v>25</v>
      </c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"/>
    </row>
    <row r="2" spans="1:15" s="1" customFormat="1" ht="12.75">
      <c r="A2" s="172" t="s">
        <v>31</v>
      </c>
      <c r="H2" s="7"/>
      <c r="I2" s="7"/>
      <c r="J2" s="7"/>
      <c r="K2" s="7"/>
      <c r="O2" s="8"/>
    </row>
    <row r="3" spans="1:15" s="1" customFormat="1" ht="12.75">
      <c r="A3" s="172"/>
      <c r="O3" s="8"/>
    </row>
    <row r="4" spans="1:14" s="8" customFormat="1" ht="12.75">
      <c r="A4" s="172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2.75">
      <c r="A5" s="1" t="s">
        <v>178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0" s="8" customFormat="1" ht="12.75">
      <c r="A6" s="172" t="s">
        <v>179</v>
      </c>
      <c r="B6" s="1"/>
      <c r="C6" s="1"/>
      <c r="D6" s="1"/>
      <c r="E6" s="1"/>
      <c r="F6" s="1"/>
      <c r="G6" s="1"/>
      <c r="H6" s="1" t="s">
        <v>215</v>
      </c>
      <c r="I6" s="1"/>
      <c r="J6" s="1"/>
    </row>
    <row r="7" s="8" customFormat="1" ht="15">
      <c r="A7" s="37"/>
    </row>
    <row r="8" spans="1:15" s="5" customFormat="1" ht="15.75">
      <c r="A8" s="31"/>
      <c r="B8" s="48" t="s">
        <v>216</v>
      </c>
      <c r="C8" s="48"/>
      <c r="D8" s="48"/>
      <c r="E8" s="48"/>
      <c r="F8" s="48"/>
      <c r="G8" s="48"/>
      <c r="H8" s="48"/>
      <c r="I8" s="48"/>
      <c r="J8" s="48"/>
      <c r="K8" s="31"/>
      <c r="L8" s="31"/>
      <c r="M8" s="31"/>
      <c r="N8" s="31"/>
      <c r="O8" s="31"/>
    </row>
    <row r="9" spans="1:15" s="1" customFormat="1" ht="15.75">
      <c r="A9" s="9"/>
      <c r="B9" s="49"/>
      <c r="C9" s="48" t="s">
        <v>217</v>
      </c>
      <c r="D9" s="48"/>
      <c r="E9" s="48"/>
      <c r="F9" s="48"/>
      <c r="G9" s="50"/>
      <c r="H9" s="50"/>
      <c r="I9" s="51"/>
      <c r="J9" s="51"/>
      <c r="K9" s="38"/>
      <c r="L9" s="38"/>
      <c r="M9" s="38"/>
      <c r="N9" s="38"/>
      <c r="O9" s="38"/>
    </row>
    <row r="10" spans="1:15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2" customFormat="1" ht="15">
      <c r="A11" s="169" t="s">
        <v>220</v>
      </c>
      <c r="B11" s="169"/>
      <c r="C11" s="170"/>
      <c r="D11" s="170"/>
      <c r="E11" s="169"/>
      <c r="F11" s="169"/>
      <c r="G11" s="169"/>
      <c r="H11" s="169"/>
      <c r="I11" s="169"/>
      <c r="J11" s="169"/>
      <c r="K11" s="169"/>
      <c r="N11" s="10"/>
      <c r="O11" s="10"/>
    </row>
    <row r="12" spans="1:15" s="2" customFormat="1" ht="12.75">
      <c r="A12" s="1" t="s">
        <v>175</v>
      </c>
      <c r="B12" s="1"/>
      <c r="C12" s="1"/>
      <c r="D12" s="1"/>
      <c r="E12" s="1"/>
      <c r="F12" s="1"/>
      <c r="G12" s="1"/>
      <c r="H12" s="1"/>
      <c r="I12" s="1"/>
      <c r="J12" s="1"/>
      <c r="K12" s="1"/>
      <c r="N12" s="10"/>
      <c r="O12" s="10"/>
    </row>
    <row r="13" spans="1:11" s="10" customFormat="1" ht="14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5" s="2" customFormat="1" ht="90" thickBot="1">
      <c r="A14" s="257" t="s">
        <v>26</v>
      </c>
      <c r="B14" s="258"/>
      <c r="C14" s="259"/>
      <c r="D14" s="260"/>
      <c r="E14" s="261"/>
      <c r="F14" s="261"/>
      <c r="G14" s="262"/>
      <c r="H14" s="251" t="s">
        <v>199</v>
      </c>
      <c r="I14" s="263"/>
      <c r="J14" s="252" t="s">
        <v>198</v>
      </c>
      <c r="K14" s="264"/>
      <c r="L14" s="251" t="s">
        <v>218</v>
      </c>
      <c r="M14" s="269" t="s">
        <v>219</v>
      </c>
      <c r="N14" s="269" t="s">
        <v>210</v>
      </c>
      <c r="O14" s="128"/>
    </row>
    <row r="15" spans="1:15" s="2" customFormat="1" ht="12.75">
      <c r="A15" s="253"/>
      <c r="B15" s="24"/>
      <c r="C15" s="254"/>
      <c r="D15" s="63"/>
      <c r="E15" s="24"/>
      <c r="F15" s="24"/>
      <c r="G15" s="100"/>
      <c r="H15" s="224"/>
      <c r="I15" s="255"/>
      <c r="J15" s="240"/>
      <c r="K15" s="256"/>
      <c r="L15" s="224"/>
      <c r="M15" s="240"/>
      <c r="N15" s="271"/>
      <c r="O15" s="128"/>
    </row>
    <row r="16" spans="1:15" s="2" customFormat="1" ht="13.5" thickBot="1">
      <c r="A16" s="142" t="s">
        <v>5</v>
      </c>
      <c r="B16" s="143" t="s">
        <v>6</v>
      </c>
      <c r="C16" s="144"/>
      <c r="D16" s="17"/>
      <c r="E16" s="6" t="s">
        <v>7</v>
      </c>
      <c r="F16" s="4"/>
      <c r="G16" s="58"/>
      <c r="H16" s="225"/>
      <c r="I16" s="140"/>
      <c r="J16" s="225"/>
      <c r="K16" s="226"/>
      <c r="L16" s="225"/>
      <c r="M16" s="225"/>
      <c r="N16" s="270"/>
      <c r="O16" s="128"/>
    </row>
    <row r="17" spans="1:15" s="10" customFormat="1" ht="12.75">
      <c r="A17" s="139"/>
      <c r="B17" s="141"/>
      <c r="C17" s="199" t="s">
        <v>123</v>
      </c>
      <c r="D17" s="16"/>
      <c r="E17" s="40"/>
      <c r="F17" s="16"/>
      <c r="G17" s="16"/>
      <c r="H17" s="227">
        <v>5905218.46</v>
      </c>
      <c r="I17" s="99"/>
      <c r="J17" s="227">
        <v>6006900.72</v>
      </c>
      <c r="K17" s="228"/>
      <c r="L17" s="227">
        <v>3137253.49</v>
      </c>
      <c r="M17" s="227"/>
      <c r="N17" s="272">
        <v>101.72</v>
      </c>
      <c r="O17" s="9"/>
    </row>
    <row r="18" spans="1:15" s="32" customFormat="1" ht="12.75">
      <c r="A18" s="151">
        <v>2101</v>
      </c>
      <c r="B18" s="151" t="s">
        <v>43</v>
      </c>
      <c r="C18" s="151"/>
      <c r="D18" s="151"/>
      <c r="E18" s="151"/>
      <c r="F18" s="152"/>
      <c r="G18" s="152"/>
      <c r="H18" s="71">
        <v>5078646.2</v>
      </c>
      <c r="I18" s="153"/>
      <c r="J18" s="71">
        <v>5109765.44</v>
      </c>
      <c r="K18" s="229"/>
      <c r="L18" s="71"/>
      <c r="M18" s="71"/>
      <c r="N18" s="154">
        <v>100.61</v>
      </c>
      <c r="O18" s="129"/>
    </row>
    <row r="19" spans="1:15" s="34" customFormat="1" ht="12.75">
      <c r="A19" s="6" t="s">
        <v>9</v>
      </c>
      <c r="B19" s="6" t="s">
        <v>10</v>
      </c>
      <c r="C19" s="6"/>
      <c r="D19" s="6"/>
      <c r="E19" s="6"/>
      <c r="F19" s="6"/>
      <c r="G19" s="6"/>
      <c r="H19" s="71">
        <v>157296</v>
      </c>
      <c r="I19" s="20"/>
      <c r="J19" s="71">
        <v>157296</v>
      </c>
      <c r="K19" s="229"/>
      <c r="L19" s="71">
        <v>78648</v>
      </c>
      <c r="M19" s="71">
        <v>50</v>
      </c>
      <c r="N19" s="29">
        <v>100</v>
      </c>
      <c r="O19" s="1"/>
    </row>
    <row r="20" spans="1:15" s="2" customFormat="1" ht="12.75">
      <c r="A20" s="4">
        <v>48005</v>
      </c>
      <c r="B20" s="4" t="s">
        <v>138</v>
      </c>
      <c r="C20" s="4"/>
      <c r="D20" s="4"/>
      <c r="E20" s="4"/>
      <c r="F20" s="4"/>
      <c r="G20" s="4"/>
      <c r="H20" s="53"/>
      <c r="I20" s="20"/>
      <c r="J20" s="53"/>
      <c r="K20" s="229"/>
      <c r="L20" s="53"/>
      <c r="M20" s="53"/>
      <c r="N20" s="20"/>
      <c r="O20" s="1"/>
    </row>
    <row r="21" spans="1:15" s="2" customFormat="1" ht="12.75">
      <c r="A21" s="4"/>
      <c r="B21" s="6">
        <v>3</v>
      </c>
      <c r="C21" s="4" t="s">
        <v>32</v>
      </c>
      <c r="D21" s="4"/>
      <c r="E21" s="4"/>
      <c r="F21" s="4"/>
      <c r="G21" s="54"/>
      <c r="H21" s="71">
        <v>157296</v>
      </c>
      <c r="I21" s="20"/>
      <c r="J21" s="71">
        <v>157296</v>
      </c>
      <c r="K21" s="229"/>
      <c r="L21" s="71">
        <v>78648</v>
      </c>
      <c r="M21" s="71">
        <v>50</v>
      </c>
      <c r="N21" s="29">
        <v>100</v>
      </c>
      <c r="O21" s="129"/>
    </row>
    <row r="22" spans="1:15" s="2" customFormat="1" ht="12.75">
      <c r="A22" s="4"/>
      <c r="B22" s="4">
        <v>32</v>
      </c>
      <c r="C22" s="4" t="s">
        <v>37</v>
      </c>
      <c r="D22" s="4"/>
      <c r="E22" s="4"/>
      <c r="F22" s="4"/>
      <c r="G22" s="4"/>
      <c r="H22" s="53">
        <v>151796</v>
      </c>
      <c r="I22" s="20"/>
      <c r="J22" s="231">
        <v>151296</v>
      </c>
      <c r="K22" s="229"/>
      <c r="L22" s="53">
        <v>75841.75</v>
      </c>
      <c r="M22" s="231">
        <v>50.13</v>
      </c>
      <c r="N22" s="20">
        <v>100</v>
      </c>
      <c r="O22" s="129"/>
    </row>
    <row r="23" spans="1:15" s="2" customFormat="1" ht="12.75">
      <c r="A23" s="4"/>
      <c r="B23" s="4">
        <v>321</v>
      </c>
      <c r="C23" s="4" t="s">
        <v>41</v>
      </c>
      <c r="D23" s="4"/>
      <c r="E23" s="4"/>
      <c r="F23" s="4"/>
      <c r="G23" s="4"/>
      <c r="H23" s="53">
        <v>30000</v>
      </c>
      <c r="I23" s="20"/>
      <c r="J23" s="53">
        <v>29100</v>
      </c>
      <c r="K23" s="229"/>
      <c r="L23" s="53">
        <v>13283.3</v>
      </c>
      <c r="M23" s="53">
        <v>45.65</v>
      </c>
      <c r="N23" s="20">
        <v>97</v>
      </c>
      <c r="O23" s="1"/>
    </row>
    <row r="24" spans="1:15" s="2" customFormat="1" ht="12.75">
      <c r="A24" s="4"/>
      <c r="B24" s="4">
        <v>322</v>
      </c>
      <c r="C24" s="4" t="s">
        <v>44</v>
      </c>
      <c r="D24" s="4"/>
      <c r="E24" s="4"/>
      <c r="F24" s="4"/>
      <c r="G24" s="4"/>
      <c r="H24" s="53">
        <v>46796</v>
      </c>
      <c r="I24" s="20"/>
      <c r="J24" s="53">
        <v>46796</v>
      </c>
      <c r="K24" s="229"/>
      <c r="L24" s="53">
        <v>32858.37</v>
      </c>
      <c r="M24" s="53">
        <v>70.22</v>
      </c>
      <c r="N24" s="20">
        <v>100</v>
      </c>
      <c r="O24" s="1"/>
    </row>
    <row r="25" spans="1:15" s="2" customFormat="1" ht="12.75">
      <c r="A25" s="4"/>
      <c r="B25" s="4">
        <v>323</v>
      </c>
      <c r="C25" s="4" t="s">
        <v>38</v>
      </c>
      <c r="D25" s="4"/>
      <c r="E25" s="4"/>
      <c r="F25" s="4"/>
      <c r="G25" s="4"/>
      <c r="H25" s="53">
        <v>73000</v>
      </c>
      <c r="I25" s="20"/>
      <c r="J25" s="53">
        <v>73000</v>
      </c>
      <c r="K25" s="229"/>
      <c r="L25" s="53">
        <v>28786.07</v>
      </c>
      <c r="M25" s="53">
        <v>39.43</v>
      </c>
      <c r="N25" s="20">
        <v>100</v>
      </c>
      <c r="O25" s="1"/>
    </row>
    <row r="26" spans="1:15" s="2" customFormat="1" ht="12.75">
      <c r="A26" s="4"/>
      <c r="B26" s="4">
        <v>329</v>
      </c>
      <c r="C26" s="4" t="s">
        <v>45</v>
      </c>
      <c r="D26" s="4"/>
      <c r="E26" s="4"/>
      <c r="F26" s="4"/>
      <c r="G26" s="4"/>
      <c r="H26" s="53">
        <v>1500</v>
      </c>
      <c r="I26" s="20"/>
      <c r="J26" s="53">
        <v>2400</v>
      </c>
      <c r="K26" s="229"/>
      <c r="L26" s="53">
        <v>914.01</v>
      </c>
      <c r="M26" s="53">
        <v>38.08</v>
      </c>
      <c r="N26" s="20">
        <v>160</v>
      </c>
      <c r="O26" s="129"/>
    </row>
    <row r="27" spans="1:15" s="11" customFormat="1" ht="12.75">
      <c r="A27" s="6"/>
      <c r="B27" s="4">
        <v>34</v>
      </c>
      <c r="C27" s="4" t="s">
        <v>54</v>
      </c>
      <c r="D27" s="6"/>
      <c r="E27" s="6"/>
      <c r="F27" s="6"/>
      <c r="G27" s="6"/>
      <c r="H27" s="53">
        <v>6000</v>
      </c>
      <c r="I27" s="20"/>
      <c r="J27" s="231">
        <v>6000</v>
      </c>
      <c r="K27" s="229"/>
      <c r="L27" s="53">
        <v>2806.25</v>
      </c>
      <c r="M27" s="231">
        <v>46.77</v>
      </c>
      <c r="N27" s="20">
        <v>100</v>
      </c>
      <c r="O27" s="129"/>
    </row>
    <row r="28" spans="1:15" s="2" customFormat="1" ht="12.75">
      <c r="A28" s="4"/>
      <c r="B28" s="4">
        <v>343</v>
      </c>
      <c r="C28" s="4" t="s">
        <v>46</v>
      </c>
      <c r="D28" s="4"/>
      <c r="E28" s="4"/>
      <c r="F28" s="4"/>
      <c r="G28" s="4"/>
      <c r="H28" s="53">
        <v>6000</v>
      </c>
      <c r="I28" s="20"/>
      <c r="J28" s="53">
        <v>6000</v>
      </c>
      <c r="K28" s="229"/>
      <c r="L28" s="53">
        <v>2806.25</v>
      </c>
      <c r="M28" s="53">
        <v>4677</v>
      </c>
      <c r="N28" s="20">
        <v>100</v>
      </c>
      <c r="O28" s="1"/>
    </row>
    <row r="29" spans="1:15" s="34" customFormat="1" ht="12.75">
      <c r="A29" s="6" t="s">
        <v>11</v>
      </c>
      <c r="B29" s="6" t="s">
        <v>12</v>
      </c>
      <c r="C29" s="6"/>
      <c r="D29" s="6"/>
      <c r="E29" s="6"/>
      <c r="F29" s="6"/>
      <c r="G29" s="6"/>
      <c r="H29" s="71">
        <v>645528.2</v>
      </c>
      <c r="I29" s="20"/>
      <c r="J29" s="71">
        <v>571097.44</v>
      </c>
      <c r="K29" s="229"/>
      <c r="L29" s="71"/>
      <c r="M29" s="71"/>
      <c r="N29" s="29">
        <v>88.47</v>
      </c>
      <c r="O29" s="1"/>
    </row>
    <row r="30" spans="1:15" s="2" customFormat="1" ht="12.75">
      <c r="A30" s="4">
        <v>48005</v>
      </c>
      <c r="B30" s="4" t="s">
        <v>137</v>
      </c>
      <c r="C30" s="25"/>
      <c r="D30" s="25"/>
      <c r="E30" s="25"/>
      <c r="F30" s="25"/>
      <c r="G30" s="4"/>
      <c r="H30" s="53"/>
      <c r="I30" s="20"/>
      <c r="J30" s="53"/>
      <c r="K30" s="229"/>
      <c r="L30" s="53"/>
      <c r="M30" s="53"/>
      <c r="N30" s="20"/>
      <c r="O30" s="1"/>
    </row>
    <row r="31" spans="1:15" s="3" customFormat="1" ht="12.75">
      <c r="A31" s="26"/>
      <c r="B31" s="4">
        <v>3</v>
      </c>
      <c r="C31" s="4" t="s">
        <v>32</v>
      </c>
      <c r="D31" s="25"/>
      <c r="E31" s="25"/>
      <c r="F31" s="25"/>
      <c r="G31" s="25"/>
      <c r="H31" s="71">
        <f>SUM(H32,H35)</f>
        <v>645528.2</v>
      </c>
      <c r="I31" s="27"/>
      <c r="J31" s="71">
        <v>571097.44</v>
      </c>
      <c r="K31" s="230"/>
      <c r="L31" s="71">
        <v>277078.69</v>
      </c>
      <c r="M31" s="71">
        <v>48.52</v>
      </c>
      <c r="N31" s="29">
        <v>88.47</v>
      </c>
      <c r="O31" s="130"/>
    </row>
    <row r="32" spans="1:15" s="11" customFormat="1" ht="12.75">
      <c r="A32" s="6"/>
      <c r="B32" s="4">
        <v>32</v>
      </c>
      <c r="C32" s="4" t="s">
        <v>37</v>
      </c>
      <c r="D32" s="6"/>
      <c r="E32" s="6"/>
      <c r="F32" s="6"/>
      <c r="G32" s="6"/>
      <c r="H32" s="53">
        <f>SUM(H34:H34)</f>
        <v>5000</v>
      </c>
      <c r="I32" s="20"/>
      <c r="J32" s="231">
        <v>12000</v>
      </c>
      <c r="K32" s="229"/>
      <c r="L32" s="53">
        <v>12000</v>
      </c>
      <c r="M32" s="231">
        <v>100</v>
      </c>
      <c r="N32" s="20">
        <v>240</v>
      </c>
      <c r="O32" s="129"/>
    </row>
    <row r="33" spans="1:15" s="11" customFormat="1" ht="12.75">
      <c r="A33" s="6"/>
      <c r="B33" s="4">
        <v>322</v>
      </c>
      <c r="C33" s="4" t="s">
        <v>44</v>
      </c>
      <c r="D33" s="6"/>
      <c r="E33" s="6"/>
      <c r="F33" s="6"/>
      <c r="G33" s="6"/>
      <c r="H33" s="53">
        <v>0</v>
      </c>
      <c r="I33" s="20"/>
      <c r="J33" s="53">
        <v>0</v>
      </c>
      <c r="K33" s="229"/>
      <c r="L33" s="53">
        <v>0</v>
      </c>
      <c r="M33" s="53">
        <v>0</v>
      </c>
      <c r="N33" s="29">
        <v>0</v>
      </c>
      <c r="O33" s="129"/>
    </row>
    <row r="34" spans="1:15" s="2" customFormat="1" ht="12.75">
      <c r="A34" s="4"/>
      <c r="B34" s="4">
        <v>323</v>
      </c>
      <c r="C34" s="4" t="s">
        <v>38</v>
      </c>
      <c r="D34" s="4"/>
      <c r="E34" s="4"/>
      <c r="F34" s="4"/>
      <c r="G34" s="4"/>
      <c r="H34" s="53">
        <v>5000</v>
      </c>
      <c r="I34" s="20"/>
      <c r="J34" s="53">
        <v>12000</v>
      </c>
      <c r="K34" s="229"/>
      <c r="L34" s="53">
        <v>12000</v>
      </c>
      <c r="M34" s="53">
        <v>100</v>
      </c>
      <c r="N34" s="20">
        <v>240</v>
      </c>
      <c r="O34" s="1"/>
    </row>
    <row r="35" spans="1:15" s="2" customFormat="1" ht="12.75">
      <c r="A35" s="4"/>
      <c r="B35" s="4">
        <v>37</v>
      </c>
      <c r="C35" s="4" t="s">
        <v>38</v>
      </c>
      <c r="D35" s="6"/>
      <c r="E35" s="6"/>
      <c r="F35" s="6"/>
      <c r="G35" s="6"/>
      <c r="H35" s="231">
        <v>640528.2</v>
      </c>
      <c r="I35" s="20"/>
      <c r="J35" s="231">
        <v>559097.44</v>
      </c>
      <c r="K35" s="229"/>
      <c r="L35" s="231">
        <v>265078.69</v>
      </c>
      <c r="M35" s="231">
        <v>47.41</v>
      </c>
      <c r="N35" s="20">
        <v>87.29</v>
      </c>
      <c r="O35" s="129"/>
    </row>
    <row r="36" spans="1:15" s="2" customFormat="1" ht="12.75">
      <c r="A36" s="4"/>
      <c r="B36" s="4">
        <v>372</v>
      </c>
      <c r="C36" s="4" t="s">
        <v>42</v>
      </c>
      <c r="D36" s="4"/>
      <c r="E36" s="4"/>
      <c r="F36" s="4"/>
      <c r="G36" s="4"/>
      <c r="H36" s="53">
        <v>640528.2</v>
      </c>
      <c r="I36" s="20"/>
      <c r="J36" s="53">
        <v>559097.44</v>
      </c>
      <c r="K36" s="229"/>
      <c r="L36" s="53">
        <v>265078.69</v>
      </c>
      <c r="M36" s="53">
        <v>47.41</v>
      </c>
      <c r="N36" s="20">
        <v>87.29</v>
      </c>
      <c r="O36" s="129"/>
    </row>
    <row r="37" spans="1:15" s="34" customFormat="1" ht="12.75">
      <c r="A37" s="6" t="s">
        <v>47</v>
      </c>
      <c r="B37" s="6" t="s">
        <v>136</v>
      </c>
      <c r="C37" s="6"/>
      <c r="D37" s="6"/>
      <c r="E37" s="6"/>
      <c r="F37" s="6"/>
      <c r="G37" s="6"/>
      <c r="H37" s="53"/>
      <c r="I37" s="20"/>
      <c r="J37" s="242"/>
      <c r="K37" s="229"/>
      <c r="L37" s="53"/>
      <c r="M37" s="242"/>
      <c r="N37" s="20"/>
      <c r="O37" s="1"/>
    </row>
    <row r="38" spans="1:15" s="34" customFormat="1" ht="12.75">
      <c r="A38" s="6"/>
      <c r="B38" s="6" t="s">
        <v>135</v>
      </c>
      <c r="C38" s="6"/>
      <c r="D38" s="6"/>
      <c r="E38" s="6"/>
      <c r="F38" s="6"/>
      <c r="G38" s="6"/>
      <c r="H38" s="71">
        <v>5000</v>
      </c>
      <c r="I38" s="20"/>
      <c r="J38" s="191">
        <v>5000</v>
      </c>
      <c r="K38" s="229"/>
      <c r="L38" s="71"/>
      <c r="M38" s="191">
        <v>0</v>
      </c>
      <c r="N38" s="29">
        <v>100</v>
      </c>
      <c r="O38" s="1"/>
    </row>
    <row r="39" spans="1:15" s="2" customFormat="1" ht="12.75">
      <c r="A39" s="4">
        <v>32300</v>
      </c>
      <c r="B39" s="4" t="s">
        <v>48</v>
      </c>
      <c r="C39" s="4"/>
      <c r="D39" s="4"/>
      <c r="E39" s="4"/>
      <c r="F39" s="4"/>
      <c r="G39" s="4"/>
      <c r="H39" s="53"/>
      <c r="I39" s="20"/>
      <c r="J39" s="242"/>
      <c r="K39" s="229"/>
      <c r="L39" s="53"/>
      <c r="M39" s="242"/>
      <c r="N39" s="20"/>
      <c r="O39" s="1"/>
    </row>
    <row r="40" spans="1:15" s="2" customFormat="1" ht="12.75">
      <c r="A40" s="4"/>
      <c r="B40" s="4">
        <v>3</v>
      </c>
      <c r="C40" s="4" t="s">
        <v>32</v>
      </c>
      <c r="D40" s="25"/>
      <c r="E40" s="25"/>
      <c r="F40" s="4"/>
      <c r="G40" s="4"/>
      <c r="H40" s="53">
        <v>0</v>
      </c>
      <c r="I40" s="20"/>
      <c r="J40" s="242">
        <v>0</v>
      </c>
      <c r="K40" s="229"/>
      <c r="L40" s="53"/>
      <c r="M40" s="242"/>
      <c r="N40" s="20">
        <v>0</v>
      </c>
      <c r="O40" s="1"/>
    </row>
    <row r="41" spans="1:15" s="2" customFormat="1" ht="12.75">
      <c r="A41" s="4"/>
      <c r="B41" s="4">
        <v>32</v>
      </c>
      <c r="C41" s="4" t="s">
        <v>37</v>
      </c>
      <c r="D41" s="6"/>
      <c r="E41" s="6"/>
      <c r="F41" s="4"/>
      <c r="G41" s="4"/>
      <c r="H41" s="53">
        <v>0</v>
      </c>
      <c r="I41" s="20"/>
      <c r="J41" s="242">
        <v>0</v>
      </c>
      <c r="K41" s="229"/>
      <c r="L41" s="53"/>
      <c r="M41" s="242"/>
      <c r="N41" s="20">
        <v>0</v>
      </c>
      <c r="O41" s="129"/>
    </row>
    <row r="42" spans="1:15" s="2" customFormat="1" ht="12.75">
      <c r="A42" s="4"/>
      <c r="B42" s="4">
        <v>322</v>
      </c>
      <c r="C42" s="4" t="s">
        <v>49</v>
      </c>
      <c r="D42" s="4"/>
      <c r="E42" s="4"/>
      <c r="F42" s="4"/>
      <c r="G42" s="4"/>
      <c r="H42" s="53">
        <v>0</v>
      </c>
      <c r="I42" s="20"/>
      <c r="J42" s="242">
        <v>0</v>
      </c>
      <c r="K42" s="229"/>
      <c r="L42" s="53"/>
      <c r="M42" s="242"/>
      <c r="N42" s="20">
        <v>0</v>
      </c>
      <c r="O42" s="1"/>
    </row>
    <row r="43" spans="1:15" s="2" customFormat="1" ht="12.75">
      <c r="A43" s="4">
        <v>62300</v>
      </c>
      <c r="B43" s="4" t="s">
        <v>50</v>
      </c>
      <c r="C43" s="4"/>
      <c r="D43" s="4"/>
      <c r="E43" s="4"/>
      <c r="F43" s="4"/>
      <c r="G43" s="4"/>
      <c r="H43" s="53"/>
      <c r="I43" s="20"/>
      <c r="J43" s="242"/>
      <c r="K43" s="229"/>
      <c r="L43" s="53"/>
      <c r="M43" s="242"/>
      <c r="N43" s="20"/>
      <c r="O43" s="1"/>
    </row>
    <row r="44" spans="1:15" s="2" customFormat="1" ht="12.75">
      <c r="A44" s="4"/>
      <c r="B44" s="4">
        <v>4</v>
      </c>
      <c r="C44" s="4" t="s">
        <v>51</v>
      </c>
      <c r="D44" s="25"/>
      <c r="E44" s="25"/>
      <c r="F44" s="25"/>
      <c r="G44" s="25"/>
      <c r="H44" s="53">
        <v>5000</v>
      </c>
      <c r="I44" s="20"/>
      <c r="J44" s="242">
        <v>5000</v>
      </c>
      <c r="K44" s="229"/>
      <c r="L44" s="53"/>
      <c r="M44" s="242"/>
      <c r="N44" s="20">
        <v>100</v>
      </c>
      <c r="O44" s="1"/>
    </row>
    <row r="45" spans="1:15" s="2" customFormat="1" ht="12.75">
      <c r="A45" s="4"/>
      <c r="B45" s="4">
        <v>42</v>
      </c>
      <c r="C45" s="4" t="s">
        <v>52</v>
      </c>
      <c r="D45" s="6"/>
      <c r="E45" s="6"/>
      <c r="F45" s="6"/>
      <c r="G45" s="6"/>
      <c r="H45" s="53">
        <v>5000</v>
      </c>
      <c r="I45" s="20"/>
      <c r="J45" s="242">
        <v>5000</v>
      </c>
      <c r="K45" s="229"/>
      <c r="L45" s="53"/>
      <c r="M45" s="242"/>
      <c r="N45" s="20">
        <v>100</v>
      </c>
      <c r="O45" s="129"/>
    </row>
    <row r="46" spans="1:15" s="2" customFormat="1" ht="12.75">
      <c r="A46" s="4"/>
      <c r="B46" s="4">
        <v>422</v>
      </c>
      <c r="C46" s="4" t="s">
        <v>53</v>
      </c>
      <c r="D46" s="4"/>
      <c r="E46" s="4"/>
      <c r="F46" s="4"/>
      <c r="G46" s="4"/>
      <c r="H46" s="53">
        <v>5000</v>
      </c>
      <c r="I46" s="20"/>
      <c r="J46" s="242">
        <v>5000</v>
      </c>
      <c r="K46" s="229"/>
      <c r="L46" s="53"/>
      <c r="M46" s="242"/>
      <c r="N46" s="20">
        <v>100</v>
      </c>
      <c r="O46" s="1"/>
    </row>
    <row r="47" spans="1:15" s="35" customFormat="1" ht="12.75">
      <c r="A47" s="21" t="s">
        <v>75</v>
      </c>
      <c r="B47" s="6" t="s">
        <v>76</v>
      </c>
      <c r="C47" s="6"/>
      <c r="D47" s="6"/>
      <c r="E47" s="6"/>
      <c r="F47" s="45"/>
      <c r="G47" s="6"/>
      <c r="H47" s="71">
        <v>4270822</v>
      </c>
      <c r="I47" s="29"/>
      <c r="J47" s="191">
        <v>4376372</v>
      </c>
      <c r="K47" s="232"/>
      <c r="L47" s="71">
        <v>2182629.73</v>
      </c>
      <c r="M47" s="191">
        <v>49.87</v>
      </c>
      <c r="N47" s="29">
        <v>102.47</v>
      </c>
      <c r="O47" s="131"/>
    </row>
    <row r="48" spans="1:15" s="2" customFormat="1" ht="12.75">
      <c r="A48" s="22">
        <v>53082</v>
      </c>
      <c r="B48" s="4" t="s">
        <v>40</v>
      </c>
      <c r="C48" s="4"/>
      <c r="D48" s="14"/>
      <c r="E48" s="14"/>
      <c r="F48" s="41"/>
      <c r="G48" s="14"/>
      <c r="H48" s="19"/>
      <c r="I48" s="20"/>
      <c r="J48" s="242"/>
      <c r="K48" s="229"/>
      <c r="L48" s="53"/>
      <c r="M48" s="242"/>
      <c r="N48" s="20"/>
      <c r="O48" s="132"/>
    </row>
    <row r="49" spans="1:15" s="2" customFormat="1" ht="12.75">
      <c r="A49" s="42"/>
      <c r="B49" s="4">
        <v>3</v>
      </c>
      <c r="C49" s="4" t="s">
        <v>32</v>
      </c>
      <c r="D49" s="4"/>
      <c r="E49" s="4"/>
      <c r="F49" s="23"/>
      <c r="G49" s="4"/>
      <c r="H49" s="53">
        <f>SUM(H50,H54)</f>
        <v>4270822</v>
      </c>
      <c r="I49" s="20"/>
      <c r="J49" s="242">
        <v>4376372</v>
      </c>
      <c r="K49" s="229"/>
      <c r="L49" s="53">
        <v>2182629.73</v>
      </c>
      <c r="M49" s="242">
        <v>49.87</v>
      </c>
      <c r="N49" s="20">
        <v>102.47</v>
      </c>
      <c r="O49" s="8"/>
    </row>
    <row r="50" spans="1:15" s="2" customFormat="1" ht="12.75">
      <c r="A50" s="42"/>
      <c r="B50" s="4">
        <v>31</v>
      </c>
      <c r="C50" s="4" t="s">
        <v>33</v>
      </c>
      <c r="D50" s="4"/>
      <c r="E50" s="4"/>
      <c r="F50" s="4"/>
      <c r="G50" s="4"/>
      <c r="H50" s="53">
        <f>SUM(H51:H53)</f>
        <v>3971072</v>
      </c>
      <c r="I50" s="20"/>
      <c r="J50" s="53">
        <v>4005072</v>
      </c>
      <c r="K50" s="229"/>
      <c r="L50" s="53">
        <v>1987478.23</v>
      </c>
      <c r="M50" s="53">
        <v>49.62</v>
      </c>
      <c r="N50" s="53">
        <v>100.86</v>
      </c>
      <c r="O50" s="129"/>
    </row>
    <row r="51" spans="1:15" s="2" customFormat="1" ht="12.75">
      <c r="A51" s="42"/>
      <c r="B51" s="4">
        <v>311</v>
      </c>
      <c r="C51" s="4" t="s">
        <v>34</v>
      </c>
      <c r="D51" s="4"/>
      <c r="E51" s="4"/>
      <c r="F51" s="4"/>
      <c r="G51" s="4"/>
      <c r="H51" s="53">
        <v>3282590</v>
      </c>
      <c r="I51" s="20"/>
      <c r="J51" s="242">
        <v>3296590</v>
      </c>
      <c r="K51" s="229"/>
      <c r="L51" s="53">
        <v>1696552.3</v>
      </c>
      <c r="M51" s="242">
        <v>51.46</v>
      </c>
      <c r="N51" s="20">
        <v>100.43</v>
      </c>
      <c r="O51" s="8"/>
    </row>
    <row r="52" spans="1:15" s="2" customFormat="1" ht="12.75">
      <c r="A52" s="42"/>
      <c r="B52" s="4">
        <v>312</v>
      </c>
      <c r="C52" s="4" t="s">
        <v>35</v>
      </c>
      <c r="D52" s="4"/>
      <c r="E52" s="4"/>
      <c r="F52" s="4"/>
      <c r="G52" s="4"/>
      <c r="H52" s="53">
        <v>149922</v>
      </c>
      <c r="I52" s="20"/>
      <c r="J52" s="242">
        <v>149922</v>
      </c>
      <c r="K52" s="229"/>
      <c r="L52" s="53">
        <v>86192.82</v>
      </c>
      <c r="M52" s="242">
        <v>57.49</v>
      </c>
      <c r="N52" s="20">
        <v>100</v>
      </c>
      <c r="O52" s="8"/>
    </row>
    <row r="53" spans="1:15" s="2" customFormat="1" ht="12.75">
      <c r="A53" s="43"/>
      <c r="B53" s="4">
        <v>313</v>
      </c>
      <c r="C53" s="4" t="s">
        <v>36</v>
      </c>
      <c r="D53" s="4"/>
      <c r="E53" s="4"/>
      <c r="F53" s="4"/>
      <c r="G53" s="4"/>
      <c r="H53" s="53">
        <v>538560</v>
      </c>
      <c r="I53" s="20"/>
      <c r="J53" s="242">
        <v>558560</v>
      </c>
      <c r="K53" s="229"/>
      <c r="L53" s="53">
        <v>204733.11</v>
      </c>
      <c r="M53" s="242">
        <v>36.65</v>
      </c>
      <c r="N53" s="20">
        <v>103.71</v>
      </c>
      <c r="O53" s="12"/>
    </row>
    <row r="54" spans="1:15" s="2" customFormat="1" ht="12.75">
      <c r="A54" s="42"/>
      <c r="B54" s="4">
        <v>32</v>
      </c>
      <c r="C54" s="4" t="s">
        <v>37</v>
      </c>
      <c r="D54" s="4"/>
      <c r="E54" s="4"/>
      <c r="F54" s="4"/>
      <c r="G54" s="4"/>
      <c r="H54" s="53">
        <f>SUM(H55:H57)</f>
        <v>299750</v>
      </c>
      <c r="I54" s="20"/>
      <c r="J54" s="242">
        <v>371300</v>
      </c>
      <c r="K54" s="229"/>
      <c r="L54" s="53">
        <v>195151.5</v>
      </c>
      <c r="M54" s="242">
        <v>52.56</v>
      </c>
      <c r="N54" s="20">
        <v>123.87</v>
      </c>
      <c r="O54" s="129"/>
    </row>
    <row r="55" spans="1:15" s="2" customFormat="1" ht="12.75">
      <c r="A55" s="42"/>
      <c r="B55" s="4">
        <v>321</v>
      </c>
      <c r="C55" s="4" t="s">
        <v>41</v>
      </c>
      <c r="D55" s="4"/>
      <c r="E55" s="4"/>
      <c r="F55" s="4"/>
      <c r="G55" s="4"/>
      <c r="H55" s="53">
        <v>290000</v>
      </c>
      <c r="I55" s="20"/>
      <c r="J55" s="242">
        <v>290000</v>
      </c>
      <c r="K55" s="229"/>
      <c r="L55" s="53">
        <v>176724</v>
      </c>
      <c r="M55" s="242">
        <v>60.94</v>
      </c>
      <c r="N55" s="20">
        <v>100</v>
      </c>
      <c r="O55" s="8"/>
    </row>
    <row r="56" spans="1:15" s="2" customFormat="1" ht="12.75">
      <c r="A56" s="42"/>
      <c r="B56" s="24">
        <v>323</v>
      </c>
      <c r="C56" s="4" t="s">
        <v>38</v>
      </c>
      <c r="D56" s="24"/>
      <c r="E56" s="24"/>
      <c r="F56" s="24"/>
      <c r="G56" s="24"/>
      <c r="H56" s="53"/>
      <c r="I56" s="20"/>
      <c r="J56" s="242">
        <v>6300</v>
      </c>
      <c r="K56" s="229"/>
      <c r="L56" s="53">
        <v>3290</v>
      </c>
      <c r="M56" s="242">
        <v>52.22</v>
      </c>
      <c r="N56" s="20">
        <v>0</v>
      </c>
      <c r="O56" s="8"/>
    </row>
    <row r="57" spans="1:15" s="2" customFormat="1" ht="12.75">
      <c r="A57" s="42"/>
      <c r="B57" s="24">
        <v>329</v>
      </c>
      <c r="C57" s="24" t="s">
        <v>39</v>
      </c>
      <c r="D57" s="24"/>
      <c r="E57" s="24"/>
      <c r="F57" s="24"/>
      <c r="G57" s="24"/>
      <c r="H57" s="53">
        <v>9750</v>
      </c>
      <c r="I57" s="20"/>
      <c r="J57" s="242">
        <v>75000</v>
      </c>
      <c r="K57" s="229"/>
      <c r="L57" s="53">
        <v>15137.5</v>
      </c>
      <c r="M57" s="242">
        <v>20.18</v>
      </c>
      <c r="N57" s="20">
        <v>769.23</v>
      </c>
      <c r="O57" s="8"/>
    </row>
    <row r="58" spans="1:15" s="33" customFormat="1" ht="16.5" customHeight="1">
      <c r="A58" s="151">
        <v>2102</v>
      </c>
      <c r="B58" s="151" t="s">
        <v>13</v>
      </c>
      <c r="C58" s="151" t="s">
        <v>55</v>
      </c>
      <c r="D58" s="151"/>
      <c r="E58" s="151"/>
      <c r="F58" s="151"/>
      <c r="G58" s="151"/>
      <c r="H58" s="71">
        <f>SUM(H62)</f>
        <v>103830.83</v>
      </c>
      <c r="I58" s="153"/>
      <c r="J58" s="191">
        <v>191598.42</v>
      </c>
      <c r="K58" s="229"/>
      <c r="L58" s="71"/>
      <c r="M58" s="191"/>
      <c r="N58" s="154">
        <v>184.53</v>
      </c>
      <c r="O58" s="1"/>
    </row>
    <row r="59" spans="1:15" s="34" customFormat="1" ht="12.75">
      <c r="A59" s="6" t="s">
        <v>14</v>
      </c>
      <c r="B59" s="6" t="s">
        <v>8</v>
      </c>
      <c r="C59" s="6" t="s">
        <v>140</v>
      </c>
      <c r="D59" s="6"/>
      <c r="E59" s="6"/>
      <c r="F59" s="6"/>
      <c r="G59" s="6"/>
      <c r="H59" s="233"/>
      <c r="I59" s="27"/>
      <c r="J59" s="243"/>
      <c r="K59" s="229"/>
      <c r="L59" s="233"/>
      <c r="M59" s="243"/>
      <c r="N59" s="20"/>
      <c r="O59" s="1"/>
    </row>
    <row r="60" spans="1:15" s="11" customFormat="1" ht="12.75">
      <c r="A60" s="6"/>
      <c r="B60" s="6"/>
      <c r="C60" s="6" t="s">
        <v>139</v>
      </c>
      <c r="D60" s="6"/>
      <c r="E60" s="6"/>
      <c r="F60" s="6"/>
      <c r="G60" s="6"/>
      <c r="H60" s="71">
        <v>103830.83</v>
      </c>
      <c r="I60" s="27"/>
      <c r="J60" s="191">
        <v>191598.42</v>
      </c>
      <c r="K60" s="229"/>
      <c r="L60" s="71">
        <v>243042.23</v>
      </c>
      <c r="M60" s="191">
        <v>126.85</v>
      </c>
      <c r="N60" s="29">
        <v>184.53</v>
      </c>
      <c r="O60" s="1"/>
    </row>
    <row r="61" spans="1:15" s="2" customFormat="1" ht="12.75">
      <c r="A61" s="4">
        <v>11001</v>
      </c>
      <c r="B61" s="4" t="s">
        <v>85</v>
      </c>
      <c r="C61" s="4"/>
      <c r="D61" s="4"/>
      <c r="E61" s="4"/>
      <c r="F61" s="4"/>
      <c r="G61" s="4"/>
      <c r="H61" s="53"/>
      <c r="I61" s="20"/>
      <c r="J61" s="242"/>
      <c r="K61" s="229"/>
      <c r="L61" s="53"/>
      <c r="M61" s="242"/>
      <c r="N61" s="20"/>
      <c r="O61" s="1"/>
    </row>
    <row r="62" spans="1:15" s="3" customFormat="1" ht="12.75">
      <c r="A62" s="26"/>
      <c r="B62" s="25">
        <v>3</v>
      </c>
      <c r="C62" s="4" t="s">
        <v>32</v>
      </c>
      <c r="D62" s="25"/>
      <c r="E62" s="25"/>
      <c r="F62" s="25"/>
      <c r="G62" s="25"/>
      <c r="H62" s="53">
        <v>103830.83</v>
      </c>
      <c r="I62" s="27"/>
      <c r="J62" s="242">
        <v>191598.42</v>
      </c>
      <c r="K62" s="230"/>
      <c r="L62" s="53">
        <v>243042.23</v>
      </c>
      <c r="M62" s="242">
        <v>126.85</v>
      </c>
      <c r="N62" s="20">
        <v>184.53</v>
      </c>
      <c r="O62" s="130"/>
    </row>
    <row r="63" spans="1:15" s="11" customFormat="1" ht="12.75">
      <c r="A63" s="6"/>
      <c r="B63" s="4">
        <v>32</v>
      </c>
      <c r="C63" s="4" t="s">
        <v>37</v>
      </c>
      <c r="D63" s="6"/>
      <c r="E63" s="6"/>
      <c r="F63" s="6"/>
      <c r="G63" s="6"/>
      <c r="H63" s="53">
        <f>SUM(H64:H65)</f>
        <v>103830.83</v>
      </c>
      <c r="I63" s="20"/>
      <c r="J63" s="242">
        <v>185078.42</v>
      </c>
      <c r="K63" s="229"/>
      <c r="L63" s="53">
        <v>243042.23</v>
      </c>
      <c r="M63" s="242">
        <v>131.32</v>
      </c>
      <c r="N63" s="20">
        <v>188.86</v>
      </c>
      <c r="O63" s="129"/>
    </row>
    <row r="64" spans="1:15" s="2" customFormat="1" ht="12.75">
      <c r="A64" s="4"/>
      <c r="B64" s="4">
        <v>322</v>
      </c>
      <c r="C64" s="4" t="s">
        <v>49</v>
      </c>
      <c r="D64" s="4"/>
      <c r="E64" s="4"/>
      <c r="F64" s="4"/>
      <c r="G64" s="4"/>
      <c r="H64" s="53">
        <v>98000</v>
      </c>
      <c r="I64" s="20"/>
      <c r="J64" s="242">
        <v>185078.42</v>
      </c>
      <c r="K64" s="229"/>
      <c r="L64" s="53">
        <v>239782.23</v>
      </c>
      <c r="M64" s="242">
        <v>129.56</v>
      </c>
      <c r="N64" s="20">
        <v>188.86</v>
      </c>
      <c r="O64" s="129"/>
    </row>
    <row r="65" spans="1:15" s="2" customFormat="1" ht="12.75">
      <c r="A65" s="4"/>
      <c r="B65" s="4">
        <v>329</v>
      </c>
      <c r="C65" s="4" t="s">
        <v>56</v>
      </c>
      <c r="D65" s="4"/>
      <c r="E65" s="4"/>
      <c r="F65" s="4"/>
      <c r="G65" s="4"/>
      <c r="H65" s="53">
        <v>5830.83</v>
      </c>
      <c r="I65" s="20"/>
      <c r="J65" s="242">
        <v>6520</v>
      </c>
      <c r="K65" s="229"/>
      <c r="L65" s="53">
        <v>3260</v>
      </c>
      <c r="M65" s="242">
        <v>52.16</v>
      </c>
      <c r="N65" s="20">
        <v>111.82</v>
      </c>
      <c r="O65" s="129"/>
    </row>
    <row r="66" spans="1:15" s="33" customFormat="1" ht="12.75">
      <c r="A66" s="151">
        <v>2301</v>
      </c>
      <c r="B66" s="151" t="s">
        <v>141</v>
      </c>
      <c r="C66" s="151"/>
      <c r="D66" s="151"/>
      <c r="E66" s="151"/>
      <c r="F66" s="151"/>
      <c r="G66" s="151"/>
      <c r="H66" s="71"/>
      <c r="I66" s="153"/>
      <c r="J66" s="191"/>
      <c r="K66" s="229"/>
      <c r="L66" s="71"/>
      <c r="M66" s="191"/>
      <c r="N66" s="153"/>
      <c r="O66" s="12"/>
    </row>
    <row r="67" spans="1:15" s="33" customFormat="1" ht="12.75">
      <c r="A67" s="151"/>
      <c r="B67" s="151"/>
      <c r="C67" s="151" t="s">
        <v>139</v>
      </c>
      <c r="D67" s="151"/>
      <c r="E67" s="151"/>
      <c r="F67" s="151"/>
      <c r="G67" s="151"/>
      <c r="H67" s="71">
        <v>549177.72</v>
      </c>
      <c r="I67" s="153"/>
      <c r="J67" s="191">
        <v>550977.72</v>
      </c>
      <c r="K67" s="229"/>
      <c r="L67" s="71"/>
      <c r="M67" s="191"/>
      <c r="N67" s="154">
        <v>100.33</v>
      </c>
      <c r="O67" s="12"/>
    </row>
    <row r="68" spans="1:15" s="33" customFormat="1" ht="12.75">
      <c r="A68" s="155" t="s">
        <v>200</v>
      </c>
      <c r="B68" s="155" t="s">
        <v>201</v>
      </c>
      <c r="C68" s="155"/>
      <c r="D68" s="155"/>
      <c r="E68" s="155"/>
      <c r="F68" s="155"/>
      <c r="G68" s="155"/>
      <c r="H68" s="71"/>
      <c r="I68" s="53"/>
      <c r="J68" s="191">
        <v>1800</v>
      </c>
      <c r="K68" s="229"/>
      <c r="L68" s="71">
        <v>1800</v>
      </c>
      <c r="M68" s="191">
        <v>100</v>
      </c>
      <c r="N68" s="71"/>
      <c r="O68" s="12"/>
    </row>
    <row r="69" spans="1:15" s="33" customFormat="1" ht="12.75">
      <c r="A69" s="157">
        <v>11001</v>
      </c>
      <c r="B69" s="157" t="s">
        <v>202</v>
      </c>
      <c r="C69" s="157"/>
      <c r="D69" s="155"/>
      <c r="E69" s="155"/>
      <c r="F69" s="155"/>
      <c r="G69" s="155"/>
      <c r="H69" s="71"/>
      <c r="I69" s="53"/>
      <c r="J69" s="191"/>
      <c r="K69" s="229"/>
      <c r="L69" s="71"/>
      <c r="M69" s="191"/>
      <c r="N69" s="71"/>
      <c r="O69" s="12"/>
    </row>
    <row r="70" spans="1:15" s="33" customFormat="1" ht="12.75">
      <c r="A70" s="155"/>
      <c r="B70" s="157">
        <v>3</v>
      </c>
      <c r="C70" s="4" t="s">
        <v>32</v>
      </c>
      <c r="D70" s="155"/>
      <c r="E70" s="155"/>
      <c r="F70" s="155"/>
      <c r="G70" s="155"/>
      <c r="H70" s="71"/>
      <c r="I70" s="53"/>
      <c r="J70" s="242">
        <v>1800</v>
      </c>
      <c r="K70" s="229"/>
      <c r="L70" s="53">
        <v>1800</v>
      </c>
      <c r="M70" s="242">
        <v>100</v>
      </c>
      <c r="N70" s="71">
        <v>0</v>
      </c>
      <c r="O70" s="12"/>
    </row>
    <row r="71" spans="1:15" s="33" customFormat="1" ht="12.75">
      <c r="A71" s="155"/>
      <c r="B71" s="157">
        <v>37</v>
      </c>
      <c r="C71" s="4" t="s">
        <v>38</v>
      </c>
      <c r="D71" s="155"/>
      <c r="E71" s="155"/>
      <c r="F71" s="155"/>
      <c r="G71" s="155"/>
      <c r="H71" s="71"/>
      <c r="I71" s="53"/>
      <c r="J71" s="242">
        <v>1800</v>
      </c>
      <c r="K71" s="229"/>
      <c r="L71" s="53">
        <v>1800</v>
      </c>
      <c r="M71" s="242">
        <v>100</v>
      </c>
      <c r="N71" s="71">
        <v>0</v>
      </c>
      <c r="O71" s="12"/>
    </row>
    <row r="72" spans="1:15" s="33" customFormat="1" ht="12.75">
      <c r="A72" s="155"/>
      <c r="B72" s="157">
        <v>372</v>
      </c>
      <c r="C72" s="4" t="s">
        <v>42</v>
      </c>
      <c r="D72" s="155"/>
      <c r="E72" s="155"/>
      <c r="F72" s="155"/>
      <c r="G72" s="155"/>
      <c r="H72" s="71"/>
      <c r="I72" s="53"/>
      <c r="J72" s="242">
        <v>1800</v>
      </c>
      <c r="K72" s="229"/>
      <c r="L72" s="53">
        <v>1800</v>
      </c>
      <c r="M72" s="242">
        <v>100</v>
      </c>
      <c r="N72" s="71">
        <v>0</v>
      </c>
      <c r="O72" s="12"/>
    </row>
    <row r="73" spans="1:15" s="34" customFormat="1" ht="12.75">
      <c r="A73" s="6" t="s">
        <v>15</v>
      </c>
      <c r="B73" s="6" t="s">
        <v>8</v>
      </c>
      <c r="C73" s="6" t="s">
        <v>16</v>
      </c>
      <c r="D73" s="6"/>
      <c r="E73" s="6"/>
      <c r="F73" s="6"/>
      <c r="G73" s="6"/>
      <c r="H73" s="234">
        <f>SUM(H75,H79)</f>
        <v>217800</v>
      </c>
      <c r="I73" s="20"/>
      <c r="J73" s="244">
        <v>217800</v>
      </c>
      <c r="K73" s="229"/>
      <c r="L73" s="234"/>
      <c r="M73" s="244"/>
      <c r="N73" s="29">
        <v>100</v>
      </c>
      <c r="O73" s="129"/>
    </row>
    <row r="74" spans="1:15" s="2" customFormat="1" ht="12.75">
      <c r="A74" s="4">
        <v>47300</v>
      </c>
      <c r="B74" s="4" t="s">
        <v>57</v>
      </c>
      <c r="C74" s="4"/>
      <c r="D74" s="4"/>
      <c r="E74" s="4"/>
      <c r="F74" s="4"/>
      <c r="G74" s="4"/>
      <c r="H74" s="235"/>
      <c r="I74" s="20"/>
      <c r="J74" s="245"/>
      <c r="K74" s="229"/>
      <c r="L74" s="235"/>
      <c r="M74" s="245"/>
      <c r="N74" s="20"/>
      <c r="O74" s="129"/>
    </row>
    <row r="75" spans="1:15" s="2" customFormat="1" ht="12.75">
      <c r="A75" s="4"/>
      <c r="B75" s="25">
        <v>3</v>
      </c>
      <c r="C75" s="4" t="s">
        <v>32</v>
      </c>
      <c r="D75" s="25"/>
      <c r="E75" s="25"/>
      <c r="F75" s="4"/>
      <c r="G75" s="4"/>
      <c r="H75" s="235">
        <v>174600</v>
      </c>
      <c r="I75" s="20"/>
      <c r="J75" s="245">
        <v>174600</v>
      </c>
      <c r="K75" s="229"/>
      <c r="L75" s="235">
        <v>112454</v>
      </c>
      <c r="M75" s="245">
        <v>64.41</v>
      </c>
      <c r="N75" s="20">
        <v>100</v>
      </c>
      <c r="O75" s="129"/>
    </row>
    <row r="76" spans="1:15" s="2" customFormat="1" ht="12.75">
      <c r="A76" s="4"/>
      <c r="B76" s="4">
        <v>32</v>
      </c>
      <c r="C76" s="4" t="s">
        <v>37</v>
      </c>
      <c r="D76" s="4"/>
      <c r="E76" s="4"/>
      <c r="F76" s="4"/>
      <c r="G76" s="4"/>
      <c r="H76" s="235">
        <v>174600</v>
      </c>
      <c r="I76" s="20"/>
      <c r="J76" s="245">
        <v>174600</v>
      </c>
      <c r="K76" s="229"/>
      <c r="L76" s="235">
        <v>112454</v>
      </c>
      <c r="M76" s="245">
        <v>64.41</v>
      </c>
      <c r="N76" s="28">
        <v>100</v>
      </c>
      <c r="O76" s="134"/>
    </row>
    <row r="77" spans="1:15" s="2" customFormat="1" ht="12.75">
      <c r="A77" s="4"/>
      <c r="B77" s="4">
        <v>322</v>
      </c>
      <c r="C77" s="4" t="s">
        <v>49</v>
      </c>
      <c r="D77" s="4"/>
      <c r="E77" s="4"/>
      <c r="F77" s="4"/>
      <c r="G77" s="4"/>
      <c r="H77" s="235">
        <v>174600</v>
      </c>
      <c r="I77" s="20"/>
      <c r="J77" s="245">
        <v>174600</v>
      </c>
      <c r="K77" s="229"/>
      <c r="L77" s="235">
        <v>112454</v>
      </c>
      <c r="M77" s="245">
        <v>64.41</v>
      </c>
      <c r="N77" s="20">
        <v>100</v>
      </c>
      <c r="O77" s="12"/>
    </row>
    <row r="78" spans="1:15" s="2" customFormat="1" ht="12.75">
      <c r="A78" s="4">
        <v>55432</v>
      </c>
      <c r="B78" s="4" t="s">
        <v>18</v>
      </c>
      <c r="C78" s="4"/>
      <c r="D78" s="4"/>
      <c r="E78" s="4"/>
      <c r="F78" s="26"/>
      <c r="G78" s="26"/>
      <c r="H78" s="235"/>
      <c r="I78" s="27"/>
      <c r="J78" s="235"/>
      <c r="K78" s="230"/>
      <c r="L78" s="235"/>
      <c r="M78" s="245"/>
      <c r="N78" s="27"/>
      <c r="O78" s="133"/>
    </row>
    <row r="79" spans="1:15" s="3" customFormat="1" ht="12.75">
      <c r="A79" s="26"/>
      <c r="B79" s="25">
        <v>3</v>
      </c>
      <c r="C79" s="4" t="s">
        <v>32</v>
      </c>
      <c r="D79" s="25"/>
      <c r="E79" s="25"/>
      <c r="F79" s="4"/>
      <c r="G79" s="4"/>
      <c r="H79" s="235">
        <v>43200</v>
      </c>
      <c r="I79" s="20"/>
      <c r="J79" s="245">
        <v>43200</v>
      </c>
      <c r="K79" s="229"/>
      <c r="L79" s="235">
        <v>31482</v>
      </c>
      <c r="M79" s="245">
        <v>72.88</v>
      </c>
      <c r="N79" s="28">
        <v>100</v>
      </c>
      <c r="O79" s="135"/>
    </row>
    <row r="80" spans="1:15" s="11" customFormat="1" ht="12.75">
      <c r="A80" s="6"/>
      <c r="B80" s="4">
        <v>32</v>
      </c>
      <c r="C80" s="4" t="s">
        <v>37</v>
      </c>
      <c r="D80" s="4"/>
      <c r="E80" s="4"/>
      <c r="F80" s="4"/>
      <c r="G80" s="4"/>
      <c r="H80" s="235">
        <v>43200</v>
      </c>
      <c r="I80" s="20"/>
      <c r="J80" s="245">
        <v>43200</v>
      </c>
      <c r="K80" s="229"/>
      <c r="L80" s="235">
        <v>31482</v>
      </c>
      <c r="M80" s="245">
        <v>72.88</v>
      </c>
      <c r="N80" s="28">
        <v>100</v>
      </c>
      <c r="O80" s="134"/>
    </row>
    <row r="81" spans="1:15" s="35" customFormat="1" ht="12.75">
      <c r="A81" s="4"/>
      <c r="B81" s="4">
        <v>322</v>
      </c>
      <c r="C81" s="4" t="s">
        <v>49</v>
      </c>
      <c r="D81" s="4"/>
      <c r="E81" s="4"/>
      <c r="F81" s="4"/>
      <c r="G81" s="4"/>
      <c r="H81" s="235">
        <v>43200</v>
      </c>
      <c r="I81" s="20"/>
      <c r="J81" s="245">
        <v>43200</v>
      </c>
      <c r="K81" s="229"/>
      <c r="L81" s="235">
        <v>31482</v>
      </c>
      <c r="M81" s="245">
        <v>72.88</v>
      </c>
      <c r="N81" s="20">
        <v>100</v>
      </c>
      <c r="O81" s="12"/>
    </row>
    <row r="82" spans="1:15" s="35" customFormat="1" ht="12.75">
      <c r="A82" s="4">
        <v>55222</v>
      </c>
      <c r="B82" s="4" t="s">
        <v>190</v>
      </c>
      <c r="C82" s="4"/>
      <c r="D82" s="4"/>
      <c r="E82" s="1"/>
      <c r="F82" s="4"/>
      <c r="G82" s="4"/>
      <c r="H82" s="235"/>
      <c r="I82" s="20"/>
      <c r="J82" s="245"/>
      <c r="K82" s="229"/>
      <c r="L82" s="235"/>
      <c r="M82" s="245"/>
      <c r="N82" s="20"/>
      <c r="O82" s="12"/>
    </row>
    <row r="83" spans="1:15" s="35" customFormat="1" ht="12.75">
      <c r="A83" s="4"/>
      <c r="B83" s="4">
        <v>3</v>
      </c>
      <c r="C83" s="4" t="s">
        <v>32</v>
      </c>
      <c r="D83" s="4"/>
      <c r="E83" s="1"/>
      <c r="F83" s="4"/>
      <c r="G83" s="4"/>
      <c r="H83" s="235"/>
      <c r="I83" s="20"/>
      <c r="J83" s="245">
        <v>0</v>
      </c>
      <c r="K83" s="229"/>
      <c r="L83" s="235">
        <v>0</v>
      </c>
      <c r="M83" s="245">
        <v>0</v>
      </c>
      <c r="N83" s="20"/>
      <c r="O83" s="12"/>
    </row>
    <row r="84" spans="1:15" s="35" customFormat="1" ht="12.75">
      <c r="A84" s="4"/>
      <c r="B84" s="4">
        <v>32</v>
      </c>
      <c r="C84" s="4" t="s">
        <v>37</v>
      </c>
      <c r="D84" s="4"/>
      <c r="E84" s="1"/>
      <c r="F84" s="4"/>
      <c r="G84" s="4"/>
      <c r="H84" s="235"/>
      <c r="I84" s="20"/>
      <c r="J84" s="245">
        <v>0</v>
      </c>
      <c r="K84" s="229"/>
      <c r="L84" s="235">
        <v>0</v>
      </c>
      <c r="M84" s="245">
        <v>0</v>
      </c>
      <c r="N84" s="20"/>
      <c r="O84" s="12"/>
    </row>
    <row r="85" spans="1:15" s="35" customFormat="1" ht="12.75">
      <c r="A85" s="4"/>
      <c r="B85" s="4">
        <v>322</v>
      </c>
      <c r="C85" s="4" t="s">
        <v>49</v>
      </c>
      <c r="D85" s="4"/>
      <c r="E85" s="1"/>
      <c r="F85" s="4"/>
      <c r="G85" s="4"/>
      <c r="H85" s="235"/>
      <c r="I85" s="20"/>
      <c r="J85" s="245">
        <v>0</v>
      </c>
      <c r="K85" s="229"/>
      <c r="L85" s="235">
        <v>0</v>
      </c>
      <c r="M85" s="245">
        <v>0</v>
      </c>
      <c r="N85" s="20"/>
      <c r="O85" s="12"/>
    </row>
    <row r="86" spans="1:15" s="34" customFormat="1" ht="12.75">
      <c r="A86" s="6" t="s">
        <v>86</v>
      </c>
      <c r="B86" s="6" t="s">
        <v>143</v>
      </c>
      <c r="C86" s="6"/>
      <c r="D86" s="6"/>
      <c r="E86" s="7"/>
      <c r="F86" s="6"/>
      <c r="G86" s="6"/>
      <c r="H86" s="236"/>
      <c r="I86" s="20"/>
      <c r="J86" s="246"/>
      <c r="K86" s="229"/>
      <c r="L86" s="236"/>
      <c r="M86" s="246"/>
      <c r="N86" s="20"/>
      <c r="O86" s="129"/>
    </row>
    <row r="87" spans="1:15" s="34" customFormat="1" ht="12.75">
      <c r="A87" s="6"/>
      <c r="B87" s="6"/>
      <c r="C87" s="6" t="s">
        <v>142</v>
      </c>
      <c r="D87" s="6"/>
      <c r="E87" s="7"/>
      <c r="F87" s="6"/>
      <c r="G87" s="6"/>
      <c r="H87" s="234">
        <v>248000</v>
      </c>
      <c r="I87" s="20"/>
      <c r="J87" s="244">
        <v>248000</v>
      </c>
      <c r="K87" s="229"/>
      <c r="L87" s="234">
        <v>172255.03</v>
      </c>
      <c r="M87" s="244">
        <v>69.46</v>
      </c>
      <c r="N87" s="29">
        <v>100</v>
      </c>
      <c r="O87" s="129"/>
    </row>
    <row r="88" spans="1:15" s="2" customFormat="1" ht="12.75">
      <c r="A88" s="4">
        <v>55432</v>
      </c>
      <c r="B88" s="4" t="s">
        <v>144</v>
      </c>
      <c r="C88" s="4"/>
      <c r="D88" s="4"/>
      <c r="E88" s="4"/>
      <c r="F88" s="26"/>
      <c r="G88" s="26"/>
      <c r="H88" s="233"/>
      <c r="I88" s="27"/>
      <c r="J88" s="243"/>
      <c r="K88" s="230"/>
      <c r="L88" s="233"/>
      <c r="M88" s="243"/>
      <c r="N88" s="27"/>
      <c r="O88" s="130"/>
    </row>
    <row r="89" spans="1:15" s="11" customFormat="1" ht="12.75">
      <c r="A89" s="26"/>
      <c r="B89" s="25">
        <v>3</v>
      </c>
      <c r="C89" s="4" t="s">
        <v>32</v>
      </c>
      <c r="D89" s="25"/>
      <c r="E89" s="25"/>
      <c r="F89" s="4"/>
      <c r="G89" s="4"/>
      <c r="H89" s="53">
        <v>248000</v>
      </c>
      <c r="I89" s="20"/>
      <c r="J89" s="241">
        <v>248000</v>
      </c>
      <c r="K89" s="229"/>
      <c r="L89" s="53">
        <v>172255.03</v>
      </c>
      <c r="M89" s="241">
        <v>69.46</v>
      </c>
      <c r="N89" s="20">
        <v>100</v>
      </c>
      <c r="O89" s="1"/>
    </row>
    <row r="90" spans="1:15" s="2" customFormat="1" ht="12.75">
      <c r="A90" s="6"/>
      <c r="B90" s="4">
        <v>31</v>
      </c>
      <c r="C90" s="4" t="s">
        <v>33</v>
      </c>
      <c r="D90" s="4"/>
      <c r="E90" s="4"/>
      <c r="F90" s="4"/>
      <c r="G90" s="4"/>
      <c r="H90" s="53">
        <v>241000</v>
      </c>
      <c r="I90" s="20"/>
      <c r="J90" s="242">
        <v>241000</v>
      </c>
      <c r="K90" s="229"/>
      <c r="L90" s="53">
        <v>165753.76</v>
      </c>
      <c r="M90" s="242">
        <v>68.78</v>
      </c>
      <c r="N90" s="20">
        <v>100</v>
      </c>
      <c r="O90" s="136"/>
    </row>
    <row r="91" spans="1:15" s="2" customFormat="1" ht="12.75">
      <c r="A91" s="4"/>
      <c r="B91" s="4">
        <v>311</v>
      </c>
      <c r="C91" s="4" t="s">
        <v>34</v>
      </c>
      <c r="D91" s="4"/>
      <c r="E91" s="4"/>
      <c r="F91" s="4"/>
      <c r="G91" s="4"/>
      <c r="H91" s="53">
        <v>199000</v>
      </c>
      <c r="I91" s="20"/>
      <c r="J91" s="242">
        <v>199000</v>
      </c>
      <c r="K91" s="229"/>
      <c r="L91" s="53">
        <v>136612.68</v>
      </c>
      <c r="M91" s="242">
        <v>68.65</v>
      </c>
      <c r="N91" s="20">
        <v>100</v>
      </c>
      <c r="O91" s="129"/>
    </row>
    <row r="92" spans="1:15" s="2" customFormat="1" ht="12.75">
      <c r="A92" s="4"/>
      <c r="B92" s="4">
        <v>312</v>
      </c>
      <c r="C92" s="4" t="s">
        <v>35</v>
      </c>
      <c r="D92" s="4"/>
      <c r="E92" s="4"/>
      <c r="F92" s="4"/>
      <c r="G92" s="4"/>
      <c r="H92" s="53">
        <v>10000</v>
      </c>
      <c r="I92" s="20"/>
      <c r="J92" s="242">
        <v>10000</v>
      </c>
      <c r="K92" s="229"/>
      <c r="L92" s="53">
        <v>6600</v>
      </c>
      <c r="M92" s="242">
        <v>66</v>
      </c>
      <c r="N92" s="20">
        <v>100</v>
      </c>
      <c r="O92" s="129"/>
    </row>
    <row r="93" spans="1:15" s="2" customFormat="1" ht="12.75">
      <c r="A93" s="4"/>
      <c r="B93" s="4">
        <v>313</v>
      </c>
      <c r="C93" s="4" t="s">
        <v>36</v>
      </c>
      <c r="D93" s="4"/>
      <c r="E93" s="4"/>
      <c r="F93" s="4"/>
      <c r="G93" s="4"/>
      <c r="H93" s="53">
        <v>32000</v>
      </c>
      <c r="I93" s="20"/>
      <c r="J93" s="242">
        <v>32000</v>
      </c>
      <c r="K93" s="229"/>
      <c r="L93" s="53">
        <v>22541.08</v>
      </c>
      <c r="M93" s="242">
        <v>70.44</v>
      </c>
      <c r="N93" s="20">
        <v>100</v>
      </c>
      <c r="O93" s="129"/>
    </row>
    <row r="94" spans="1:15" s="11" customFormat="1" ht="12.75">
      <c r="A94" s="6"/>
      <c r="B94" s="4">
        <v>32</v>
      </c>
      <c r="C94" s="4" t="s">
        <v>37</v>
      </c>
      <c r="D94" s="4"/>
      <c r="E94" s="4"/>
      <c r="F94" s="4"/>
      <c r="G94" s="4"/>
      <c r="H94" s="53">
        <v>7000</v>
      </c>
      <c r="I94" s="20"/>
      <c r="J94" s="242">
        <v>7000</v>
      </c>
      <c r="K94" s="229"/>
      <c r="L94" s="53">
        <v>6501.27</v>
      </c>
      <c r="M94" s="242">
        <v>92.88</v>
      </c>
      <c r="N94" s="20">
        <v>100</v>
      </c>
      <c r="O94" s="136"/>
    </row>
    <row r="95" spans="1:15" s="2" customFormat="1" ht="12.75">
      <c r="A95" s="4"/>
      <c r="B95" s="4">
        <v>321</v>
      </c>
      <c r="C95" s="4" t="s">
        <v>41</v>
      </c>
      <c r="D95" s="4"/>
      <c r="E95" s="4"/>
      <c r="F95" s="4"/>
      <c r="G95" s="4"/>
      <c r="H95" s="53">
        <v>7000</v>
      </c>
      <c r="I95" s="20"/>
      <c r="J95" s="242">
        <v>7000</v>
      </c>
      <c r="K95" s="229"/>
      <c r="L95" s="53">
        <v>6501.27</v>
      </c>
      <c r="M95" s="242">
        <v>92.88</v>
      </c>
      <c r="N95" s="20">
        <v>100</v>
      </c>
      <c r="O95" s="129"/>
    </row>
    <row r="96" spans="1:15" s="34" customFormat="1" ht="12.75">
      <c r="A96" s="6" t="s">
        <v>20</v>
      </c>
      <c r="B96" s="6" t="s">
        <v>21</v>
      </c>
      <c r="C96" s="6" t="s">
        <v>22</v>
      </c>
      <c r="D96" s="6"/>
      <c r="E96" s="6"/>
      <c r="F96" s="6"/>
      <c r="G96" s="6"/>
      <c r="H96" s="71">
        <v>20000</v>
      </c>
      <c r="I96" s="20"/>
      <c r="J96" s="191">
        <v>20000</v>
      </c>
      <c r="K96" s="229"/>
      <c r="L96" s="71">
        <v>0</v>
      </c>
      <c r="M96" s="191">
        <v>0</v>
      </c>
      <c r="N96" s="29">
        <v>100</v>
      </c>
      <c r="O96" s="129"/>
    </row>
    <row r="97" spans="1:15" s="2" customFormat="1" ht="12.75">
      <c r="A97" s="4">
        <v>55432</v>
      </c>
      <c r="B97" s="4" t="s">
        <v>144</v>
      </c>
      <c r="C97" s="4"/>
      <c r="D97" s="4"/>
      <c r="E97" s="4"/>
      <c r="F97" s="26"/>
      <c r="G97" s="4"/>
      <c r="H97" s="233"/>
      <c r="I97" s="27"/>
      <c r="J97" s="243"/>
      <c r="K97" s="229"/>
      <c r="L97" s="233"/>
      <c r="M97" s="243"/>
      <c r="N97" s="20"/>
      <c r="O97" s="129"/>
    </row>
    <row r="98" spans="1:15" s="2" customFormat="1" ht="12.75">
      <c r="A98" s="4"/>
      <c r="B98" s="26">
        <v>3</v>
      </c>
      <c r="C98" s="4" t="s">
        <v>32</v>
      </c>
      <c r="D98" s="25"/>
      <c r="E98" s="25"/>
      <c r="F98" s="4"/>
      <c r="G98" s="4"/>
      <c r="H98" s="53">
        <v>20000</v>
      </c>
      <c r="I98" s="20"/>
      <c r="J98" s="242">
        <v>20000</v>
      </c>
      <c r="K98" s="229"/>
      <c r="L98" s="53">
        <v>0</v>
      </c>
      <c r="M98" s="242"/>
      <c r="N98" s="20">
        <v>100</v>
      </c>
      <c r="O98" s="1"/>
    </row>
    <row r="99" spans="1:15" s="2" customFormat="1" ht="12.75">
      <c r="A99" s="4"/>
      <c r="B99" s="4">
        <v>32</v>
      </c>
      <c r="C99" s="4" t="s">
        <v>37</v>
      </c>
      <c r="D99" s="6"/>
      <c r="E99" s="6"/>
      <c r="F99" s="6"/>
      <c r="G99" s="4"/>
      <c r="H99" s="53">
        <v>20000</v>
      </c>
      <c r="I99" s="20"/>
      <c r="J99" s="242">
        <v>20000</v>
      </c>
      <c r="K99" s="229"/>
      <c r="L99" s="53">
        <v>0</v>
      </c>
      <c r="M99" s="242"/>
      <c r="N99" s="20">
        <v>100</v>
      </c>
      <c r="O99" s="136"/>
    </row>
    <row r="100" spans="1:15" s="2" customFormat="1" ht="12.75">
      <c r="A100" s="4"/>
      <c r="B100" s="4">
        <v>322</v>
      </c>
      <c r="C100" s="4" t="s">
        <v>49</v>
      </c>
      <c r="D100" s="4"/>
      <c r="E100" s="4"/>
      <c r="F100" s="4"/>
      <c r="G100" s="4"/>
      <c r="H100" s="53">
        <v>20000</v>
      </c>
      <c r="I100" s="20"/>
      <c r="J100" s="242">
        <v>20000</v>
      </c>
      <c r="K100" s="229"/>
      <c r="L100" s="53">
        <v>0</v>
      </c>
      <c r="M100" s="242"/>
      <c r="N100" s="20"/>
      <c r="O100" s="129"/>
    </row>
    <row r="101" spans="1:15" s="2" customFormat="1" ht="12.75">
      <c r="A101" s="4">
        <v>32300</v>
      </c>
      <c r="B101" s="4" t="s">
        <v>48</v>
      </c>
      <c r="C101" s="4"/>
      <c r="D101" s="4"/>
      <c r="E101" s="4"/>
      <c r="F101" s="4"/>
      <c r="G101" s="4"/>
      <c r="H101" s="20"/>
      <c r="I101" s="20"/>
      <c r="J101" s="53"/>
      <c r="K101" s="229"/>
      <c r="L101" s="53"/>
      <c r="M101" s="242"/>
      <c r="N101" s="20"/>
      <c r="O101" s="129"/>
    </row>
    <row r="102" spans="1:15" s="2" customFormat="1" ht="12.75">
      <c r="A102" s="4"/>
      <c r="B102" s="4">
        <v>3</v>
      </c>
      <c r="C102" s="4" t="s">
        <v>32</v>
      </c>
      <c r="D102" s="4"/>
      <c r="E102" s="4"/>
      <c r="F102" s="4"/>
      <c r="G102" s="4"/>
      <c r="H102" s="20"/>
      <c r="I102" s="20"/>
      <c r="J102" s="242">
        <v>0</v>
      </c>
      <c r="K102" s="229"/>
      <c r="L102" s="53">
        <v>0</v>
      </c>
      <c r="M102" s="242"/>
      <c r="N102" s="20"/>
      <c r="O102" s="129"/>
    </row>
    <row r="103" spans="1:15" s="2" customFormat="1" ht="12.75">
      <c r="A103" s="4"/>
      <c r="B103" s="4">
        <v>32</v>
      </c>
      <c r="C103" s="4" t="s">
        <v>37</v>
      </c>
      <c r="D103" s="4"/>
      <c r="E103" s="4"/>
      <c r="F103" s="4"/>
      <c r="G103" s="4"/>
      <c r="H103" s="20"/>
      <c r="I103" s="20"/>
      <c r="J103" s="242">
        <v>0</v>
      </c>
      <c r="K103" s="229"/>
      <c r="L103" s="53">
        <v>0</v>
      </c>
      <c r="M103" s="242"/>
      <c r="N103" s="20"/>
      <c r="O103" s="129"/>
    </row>
    <row r="104" spans="1:15" s="2" customFormat="1" ht="12.75">
      <c r="A104" s="4"/>
      <c r="B104" s="4">
        <v>322</v>
      </c>
      <c r="C104" s="4" t="s">
        <v>49</v>
      </c>
      <c r="D104" s="4"/>
      <c r="E104" s="4"/>
      <c r="F104" s="4"/>
      <c r="G104" s="4"/>
      <c r="H104" s="20"/>
      <c r="I104" s="20"/>
      <c r="J104" s="242">
        <v>0</v>
      </c>
      <c r="K104" s="229"/>
      <c r="L104" s="53">
        <v>0</v>
      </c>
      <c r="M104" s="242"/>
      <c r="N104" s="20"/>
      <c r="O104" s="129"/>
    </row>
    <row r="105" spans="1:15" s="2" customFormat="1" ht="12.75">
      <c r="A105" s="4"/>
      <c r="B105" s="4">
        <v>323</v>
      </c>
      <c r="C105" s="4" t="s">
        <v>38</v>
      </c>
      <c r="D105" s="4"/>
      <c r="E105" s="4"/>
      <c r="F105" s="4"/>
      <c r="G105" s="4"/>
      <c r="H105" s="20"/>
      <c r="I105" s="20"/>
      <c r="J105" s="242">
        <v>0</v>
      </c>
      <c r="K105" s="229"/>
      <c r="L105" s="53">
        <v>0</v>
      </c>
      <c r="M105" s="242"/>
      <c r="N105" s="20"/>
      <c r="O105" s="129"/>
    </row>
    <row r="106" spans="1:15" s="2" customFormat="1" ht="12.75">
      <c r="A106" s="4"/>
      <c r="B106" s="4">
        <v>4</v>
      </c>
      <c r="C106" s="4" t="s">
        <v>51</v>
      </c>
      <c r="D106" s="4"/>
      <c r="E106" s="4"/>
      <c r="F106" s="4"/>
      <c r="G106" s="4"/>
      <c r="H106" s="20"/>
      <c r="I106" s="20"/>
      <c r="J106" s="242">
        <v>0</v>
      </c>
      <c r="K106" s="229"/>
      <c r="L106" s="53">
        <v>0</v>
      </c>
      <c r="M106" s="242"/>
      <c r="N106" s="20"/>
      <c r="O106" s="129"/>
    </row>
    <row r="107" spans="1:15" s="2" customFormat="1" ht="12.75">
      <c r="A107" s="4"/>
      <c r="B107" s="4">
        <v>42</v>
      </c>
      <c r="C107" s="4" t="s">
        <v>52</v>
      </c>
      <c r="D107" s="4"/>
      <c r="E107" s="4"/>
      <c r="F107" s="4"/>
      <c r="G107" s="4"/>
      <c r="H107" s="20"/>
      <c r="I107" s="20"/>
      <c r="J107" s="242">
        <v>0</v>
      </c>
      <c r="K107" s="229"/>
      <c r="L107" s="53">
        <v>0</v>
      </c>
      <c r="M107" s="242"/>
      <c r="N107" s="20"/>
      <c r="O107" s="129"/>
    </row>
    <row r="108" spans="1:15" s="2" customFormat="1" ht="12.75">
      <c r="A108" s="4"/>
      <c r="B108" s="4">
        <v>424</v>
      </c>
      <c r="C108" s="4" t="s">
        <v>64</v>
      </c>
      <c r="D108" s="4"/>
      <c r="E108" s="4"/>
      <c r="F108" s="4"/>
      <c r="G108" s="4"/>
      <c r="H108" s="20"/>
      <c r="I108" s="20"/>
      <c r="J108" s="242">
        <v>0</v>
      </c>
      <c r="K108" s="229"/>
      <c r="L108" s="53">
        <v>0</v>
      </c>
      <c r="M108" s="242"/>
      <c r="N108" s="99"/>
      <c r="O108" s="129"/>
    </row>
    <row r="109" spans="1:15" s="2" customFormat="1" ht="12.75">
      <c r="A109" s="4">
        <v>62300</v>
      </c>
      <c r="B109" s="4" t="s">
        <v>191</v>
      </c>
      <c r="C109" s="4"/>
      <c r="D109" s="4"/>
      <c r="E109" s="4"/>
      <c r="F109" s="4"/>
      <c r="G109" s="4"/>
      <c r="H109" s="20"/>
      <c r="I109" s="20"/>
      <c r="J109" s="242"/>
      <c r="K109" s="229"/>
      <c r="L109" s="53"/>
      <c r="M109" s="242"/>
      <c r="N109" s="20"/>
      <c r="O109" s="129"/>
    </row>
    <row r="110" spans="1:15" s="2" customFormat="1" ht="12.75">
      <c r="A110" s="4"/>
      <c r="B110" s="4">
        <v>4</v>
      </c>
      <c r="C110" s="4" t="s">
        <v>51</v>
      </c>
      <c r="D110" s="4"/>
      <c r="E110" s="4"/>
      <c r="F110" s="4"/>
      <c r="G110" s="4"/>
      <c r="H110" s="20"/>
      <c r="I110" s="20"/>
      <c r="J110" s="242">
        <v>0</v>
      </c>
      <c r="K110" s="229"/>
      <c r="L110" s="53">
        <v>0</v>
      </c>
      <c r="M110" s="242"/>
      <c r="N110" s="20"/>
      <c r="O110" s="129"/>
    </row>
    <row r="111" spans="1:15" s="2" customFormat="1" ht="12.75">
      <c r="A111" s="4"/>
      <c r="B111" s="4">
        <v>42</v>
      </c>
      <c r="C111" s="4" t="s">
        <v>52</v>
      </c>
      <c r="D111" s="4"/>
      <c r="E111" s="4"/>
      <c r="F111" s="4"/>
      <c r="G111" s="4"/>
      <c r="H111" s="20"/>
      <c r="I111" s="20"/>
      <c r="J111" s="242">
        <v>0</v>
      </c>
      <c r="K111" s="229"/>
      <c r="L111" s="53">
        <v>0</v>
      </c>
      <c r="M111" s="242"/>
      <c r="N111" s="20"/>
      <c r="O111" s="129"/>
    </row>
    <row r="112" spans="1:15" s="2" customFormat="1" ht="12.75">
      <c r="A112" s="4"/>
      <c r="B112" s="4">
        <v>424</v>
      </c>
      <c r="C112" s="4" t="s">
        <v>64</v>
      </c>
      <c r="D112" s="4"/>
      <c r="E112" s="4"/>
      <c r="F112" s="4"/>
      <c r="G112" s="4"/>
      <c r="H112" s="20"/>
      <c r="I112" s="20"/>
      <c r="J112" s="242">
        <v>0</v>
      </c>
      <c r="K112" s="229"/>
      <c r="L112" s="53">
        <v>0</v>
      </c>
      <c r="M112" s="242"/>
      <c r="N112" s="20"/>
      <c r="O112" s="129"/>
    </row>
    <row r="113" spans="1:15" s="34" customFormat="1" ht="12.75">
      <c r="A113" s="6" t="s">
        <v>77</v>
      </c>
      <c r="B113" s="6" t="s">
        <v>78</v>
      </c>
      <c r="C113" s="6"/>
      <c r="D113" s="6"/>
      <c r="E113" s="6"/>
      <c r="F113" s="6"/>
      <c r="G113" s="6"/>
      <c r="H113" s="71">
        <v>50000</v>
      </c>
      <c r="I113" s="29"/>
      <c r="J113" s="191">
        <v>50000</v>
      </c>
      <c r="K113" s="232"/>
      <c r="L113" s="71">
        <v>0</v>
      </c>
      <c r="M113" s="191">
        <v>0</v>
      </c>
      <c r="N113" s="29">
        <v>100</v>
      </c>
      <c r="O113" s="137"/>
    </row>
    <row r="114" spans="1:15" s="2" customFormat="1" ht="12.75">
      <c r="A114" s="4">
        <v>53082</v>
      </c>
      <c r="B114" s="4" t="s">
        <v>79</v>
      </c>
      <c r="C114" s="4"/>
      <c r="D114" s="4"/>
      <c r="E114" s="4"/>
      <c r="F114" s="4"/>
      <c r="G114" s="4"/>
      <c r="H114" s="53"/>
      <c r="I114" s="20"/>
      <c r="J114" s="242"/>
      <c r="K114" s="229"/>
      <c r="L114" s="53"/>
      <c r="M114" s="242"/>
      <c r="N114" s="20"/>
      <c r="O114" s="129"/>
    </row>
    <row r="115" spans="1:15" s="2" customFormat="1" ht="12.75">
      <c r="A115" s="4"/>
      <c r="B115" s="4">
        <v>4</v>
      </c>
      <c r="C115" s="4" t="s">
        <v>51</v>
      </c>
      <c r="D115" s="4"/>
      <c r="E115" s="4"/>
      <c r="F115" s="4"/>
      <c r="G115" s="4"/>
      <c r="H115" s="53">
        <v>50000</v>
      </c>
      <c r="I115" s="20"/>
      <c r="J115" s="242">
        <v>50000</v>
      </c>
      <c r="K115" s="229"/>
      <c r="L115" s="53">
        <v>0</v>
      </c>
      <c r="M115" s="242"/>
      <c r="N115" s="20">
        <v>100</v>
      </c>
      <c r="O115" s="129"/>
    </row>
    <row r="116" spans="1:15" s="2" customFormat="1" ht="12.75">
      <c r="A116" s="4"/>
      <c r="B116" s="4">
        <v>42</v>
      </c>
      <c r="C116" s="4" t="s">
        <v>52</v>
      </c>
      <c r="D116" s="4"/>
      <c r="E116" s="4"/>
      <c r="F116" s="4"/>
      <c r="G116" s="4"/>
      <c r="H116" s="53">
        <v>50000</v>
      </c>
      <c r="I116" s="20"/>
      <c r="J116" s="242">
        <v>50000</v>
      </c>
      <c r="K116" s="229"/>
      <c r="L116" s="53">
        <v>0</v>
      </c>
      <c r="M116" s="242"/>
      <c r="N116" s="20">
        <v>100</v>
      </c>
      <c r="O116" s="129"/>
    </row>
    <row r="117" spans="1:15" s="2" customFormat="1" ht="12.75">
      <c r="A117" s="4"/>
      <c r="B117" s="4">
        <v>424</v>
      </c>
      <c r="C117" s="4" t="s">
        <v>64</v>
      </c>
      <c r="D117" s="4"/>
      <c r="E117" s="4"/>
      <c r="F117" s="4"/>
      <c r="G117" s="4"/>
      <c r="H117" s="53">
        <v>50000</v>
      </c>
      <c r="I117" s="20"/>
      <c r="J117" s="242">
        <v>50000</v>
      </c>
      <c r="K117" s="229"/>
      <c r="L117" s="53">
        <v>0</v>
      </c>
      <c r="M117" s="242"/>
      <c r="N117" s="20">
        <v>100</v>
      </c>
      <c r="O117" s="129"/>
    </row>
    <row r="118" spans="1:15" s="2" customFormat="1" ht="12.75">
      <c r="A118" s="6" t="s">
        <v>23</v>
      </c>
      <c r="B118" s="6" t="s">
        <v>58</v>
      </c>
      <c r="C118" s="4"/>
      <c r="D118" s="4"/>
      <c r="E118" s="4"/>
      <c r="F118" s="4"/>
      <c r="G118" s="4"/>
      <c r="H118" s="53"/>
      <c r="I118" s="20"/>
      <c r="J118" s="242"/>
      <c r="K118" s="229"/>
      <c r="L118" s="53"/>
      <c r="M118" s="242"/>
      <c r="N118" s="20"/>
      <c r="O118" s="129"/>
    </row>
    <row r="119" spans="1:15" s="2" customFormat="1" ht="12.75">
      <c r="A119" s="4"/>
      <c r="B119" s="4">
        <v>3</v>
      </c>
      <c r="C119" s="4" t="s">
        <v>32</v>
      </c>
      <c r="D119" s="4"/>
      <c r="E119" s="4"/>
      <c r="F119" s="4"/>
      <c r="G119" s="4"/>
      <c r="H119" s="53"/>
      <c r="I119" s="20"/>
      <c r="J119" s="242">
        <v>0</v>
      </c>
      <c r="K119" s="229"/>
      <c r="L119" s="53"/>
      <c r="M119" s="242"/>
      <c r="N119" s="20"/>
      <c r="O119" s="129"/>
    </row>
    <row r="120" spans="1:15" s="2" customFormat="1" ht="12.75">
      <c r="A120" s="4"/>
      <c r="B120" s="4">
        <v>32</v>
      </c>
      <c r="C120" s="4" t="s">
        <v>37</v>
      </c>
      <c r="D120" s="4"/>
      <c r="E120" s="4"/>
      <c r="F120" s="4"/>
      <c r="G120" s="4"/>
      <c r="H120" s="53"/>
      <c r="I120" s="20"/>
      <c r="J120" s="242">
        <v>0</v>
      </c>
      <c r="K120" s="229"/>
      <c r="L120" s="53"/>
      <c r="M120" s="242"/>
      <c r="N120" s="20"/>
      <c r="O120" s="129"/>
    </row>
    <row r="121" spans="1:15" s="2" customFormat="1" ht="12.75">
      <c r="A121" s="4"/>
      <c r="B121" s="4">
        <v>322</v>
      </c>
      <c r="C121" s="4" t="s">
        <v>49</v>
      </c>
      <c r="D121" s="4"/>
      <c r="E121" s="4"/>
      <c r="F121" s="4"/>
      <c r="G121" s="4"/>
      <c r="H121" s="53"/>
      <c r="I121" s="20"/>
      <c r="J121" s="242">
        <v>0</v>
      </c>
      <c r="K121" s="229"/>
      <c r="L121" s="53"/>
      <c r="M121" s="242"/>
      <c r="N121" s="20"/>
      <c r="O121" s="129"/>
    </row>
    <row r="122" spans="1:15" s="35" customFormat="1" ht="12.75">
      <c r="A122" s="6" t="s">
        <v>80</v>
      </c>
      <c r="B122" s="6" t="s">
        <v>81</v>
      </c>
      <c r="C122" s="6"/>
      <c r="D122" s="4"/>
      <c r="E122" s="4"/>
      <c r="F122" s="4"/>
      <c r="G122" s="4"/>
      <c r="H122" s="71">
        <v>7000</v>
      </c>
      <c r="I122" s="20"/>
      <c r="J122" s="191">
        <v>7000</v>
      </c>
      <c r="K122" s="229"/>
      <c r="L122" s="71">
        <v>7000</v>
      </c>
      <c r="M122" s="191">
        <v>100</v>
      </c>
      <c r="N122" s="29">
        <v>100</v>
      </c>
      <c r="O122" s="129"/>
    </row>
    <row r="123" spans="1:15" s="2" customFormat="1" ht="12.75">
      <c r="A123" s="4">
        <v>11001</v>
      </c>
      <c r="B123" s="4" t="s">
        <v>82</v>
      </c>
      <c r="C123" s="4"/>
      <c r="D123" s="4"/>
      <c r="E123" s="4"/>
      <c r="F123" s="4"/>
      <c r="G123" s="4"/>
      <c r="H123" s="53"/>
      <c r="I123" s="20"/>
      <c r="J123" s="53"/>
      <c r="K123" s="229"/>
      <c r="L123" s="53"/>
      <c r="M123" s="242"/>
      <c r="N123" s="20"/>
      <c r="O123" s="129"/>
    </row>
    <row r="124" spans="1:15" s="2" customFormat="1" ht="12.75">
      <c r="A124" s="4"/>
      <c r="B124" s="4">
        <v>3</v>
      </c>
      <c r="C124" s="4" t="s">
        <v>32</v>
      </c>
      <c r="D124" s="4"/>
      <c r="E124" s="4"/>
      <c r="F124" s="4"/>
      <c r="G124" s="4"/>
      <c r="H124" s="53">
        <v>7000</v>
      </c>
      <c r="I124" s="20"/>
      <c r="J124" s="242">
        <v>7000</v>
      </c>
      <c r="K124" s="229"/>
      <c r="L124" s="53">
        <v>7000</v>
      </c>
      <c r="M124" s="242">
        <v>100</v>
      </c>
      <c r="N124" s="20">
        <v>100</v>
      </c>
      <c r="O124" s="129"/>
    </row>
    <row r="125" spans="1:15" s="2" customFormat="1" ht="12.75">
      <c r="A125" s="4"/>
      <c r="B125" s="4">
        <v>32</v>
      </c>
      <c r="C125" s="4" t="s">
        <v>37</v>
      </c>
      <c r="D125" s="4"/>
      <c r="E125" s="4"/>
      <c r="F125" s="4"/>
      <c r="G125" s="4"/>
      <c r="H125" s="53">
        <v>3000</v>
      </c>
      <c r="I125" s="20"/>
      <c r="J125" s="242">
        <v>7000</v>
      </c>
      <c r="K125" s="229"/>
      <c r="L125" s="53">
        <v>7000</v>
      </c>
      <c r="M125" s="242">
        <v>100</v>
      </c>
      <c r="N125" s="20">
        <v>233.33</v>
      </c>
      <c r="O125" s="129"/>
    </row>
    <row r="126" spans="1:15" s="2" customFormat="1" ht="12.75">
      <c r="A126" s="4"/>
      <c r="B126" s="4">
        <v>321</v>
      </c>
      <c r="C126" s="4" t="s">
        <v>41</v>
      </c>
      <c r="D126" s="4"/>
      <c r="E126" s="4"/>
      <c r="F126" s="4"/>
      <c r="G126" s="4"/>
      <c r="H126" s="53">
        <v>500</v>
      </c>
      <c r="I126" s="20"/>
      <c r="J126" s="242">
        <v>600</v>
      </c>
      <c r="K126" s="229"/>
      <c r="L126" s="53">
        <v>600</v>
      </c>
      <c r="M126" s="242">
        <v>100</v>
      </c>
      <c r="N126" s="20">
        <v>120</v>
      </c>
      <c r="O126" s="129"/>
    </row>
    <row r="127" spans="1:15" s="2" customFormat="1" ht="12.75">
      <c r="A127" s="4"/>
      <c r="B127" s="4">
        <v>322</v>
      </c>
      <c r="C127" s="4" t="s">
        <v>49</v>
      </c>
      <c r="D127" s="4"/>
      <c r="E127" s="4"/>
      <c r="F127" s="4"/>
      <c r="G127" s="4"/>
      <c r="H127" s="53">
        <v>2500</v>
      </c>
      <c r="I127" s="20"/>
      <c r="J127" s="242">
        <v>2615.83</v>
      </c>
      <c r="K127" s="229"/>
      <c r="L127" s="53">
        <v>2615.83</v>
      </c>
      <c r="M127" s="242">
        <v>100</v>
      </c>
      <c r="N127" s="20">
        <v>104.63</v>
      </c>
      <c r="O127" s="129"/>
    </row>
    <row r="128" spans="1:15" s="2" customFormat="1" ht="12.75">
      <c r="A128" s="4"/>
      <c r="B128" s="4">
        <v>323</v>
      </c>
      <c r="C128" s="4" t="s">
        <v>38</v>
      </c>
      <c r="D128" s="4"/>
      <c r="E128" s="4"/>
      <c r="F128" s="4"/>
      <c r="G128" s="4"/>
      <c r="H128" s="53"/>
      <c r="I128" s="20"/>
      <c r="J128" s="242">
        <v>3784.17</v>
      </c>
      <c r="K128" s="229"/>
      <c r="L128" s="53">
        <v>3784.17</v>
      </c>
      <c r="M128" s="242">
        <v>100</v>
      </c>
      <c r="N128" s="20">
        <v>0</v>
      </c>
      <c r="O128" s="129"/>
    </row>
    <row r="129" spans="1:15" s="2" customFormat="1" ht="12.75">
      <c r="A129" s="4"/>
      <c r="B129" s="4">
        <v>37</v>
      </c>
      <c r="C129" s="4" t="s">
        <v>38</v>
      </c>
      <c r="D129" s="4"/>
      <c r="E129" s="4"/>
      <c r="F129" s="4"/>
      <c r="G129" s="4"/>
      <c r="H129" s="53">
        <v>1500</v>
      </c>
      <c r="I129" s="20"/>
      <c r="J129" s="242">
        <v>0</v>
      </c>
      <c r="K129" s="229"/>
      <c r="L129" s="53">
        <v>0</v>
      </c>
      <c r="M129" s="242"/>
      <c r="N129" s="20">
        <v>0</v>
      </c>
      <c r="O129" s="129"/>
    </row>
    <row r="130" spans="1:15" s="2" customFormat="1" ht="12.75">
      <c r="A130" s="4"/>
      <c r="B130" s="4">
        <v>372</v>
      </c>
      <c r="C130" s="4" t="s">
        <v>42</v>
      </c>
      <c r="D130" s="4"/>
      <c r="E130" s="4"/>
      <c r="F130" s="4"/>
      <c r="G130" s="4"/>
      <c r="H130" s="53">
        <v>1500</v>
      </c>
      <c r="I130" s="20"/>
      <c r="J130" s="242">
        <v>0</v>
      </c>
      <c r="K130" s="229"/>
      <c r="L130" s="53">
        <v>0</v>
      </c>
      <c r="M130" s="242"/>
      <c r="N130" s="20">
        <v>0</v>
      </c>
      <c r="O130" s="129"/>
    </row>
    <row r="131" spans="1:15" s="2" customFormat="1" ht="12.75">
      <c r="A131" s="4"/>
      <c r="B131" s="4">
        <v>4</v>
      </c>
      <c r="C131" s="4" t="s">
        <v>51</v>
      </c>
      <c r="D131" s="4"/>
      <c r="E131" s="4"/>
      <c r="F131" s="4"/>
      <c r="G131" s="4"/>
      <c r="H131" s="53">
        <v>2500</v>
      </c>
      <c r="I131" s="20"/>
      <c r="J131" s="242">
        <v>0</v>
      </c>
      <c r="K131" s="229"/>
      <c r="L131" s="53">
        <v>0</v>
      </c>
      <c r="M131" s="242"/>
      <c r="N131" s="20">
        <v>0</v>
      </c>
      <c r="O131" s="129"/>
    </row>
    <row r="132" spans="1:15" s="2" customFormat="1" ht="12.75">
      <c r="A132" s="4"/>
      <c r="B132" s="4">
        <v>42</v>
      </c>
      <c r="C132" s="4" t="s">
        <v>52</v>
      </c>
      <c r="D132" s="4"/>
      <c r="E132" s="4"/>
      <c r="F132" s="4"/>
      <c r="G132" s="4"/>
      <c r="H132" s="53">
        <v>2500</v>
      </c>
      <c r="I132" s="20"/>
      <c r="J132" s="242">
        <v>0</v>
      </c>
      <c r="K132" s="229"/>
      <c r="L132" s="53">
        <v>0</v>
      </c>
      <c r="M132" s="242"/>
      <c r="N132" s="20">
        <v>0</v>
      </c>
      <c r="O132" s="129"/>
    </row>
    <row r="133" spans="1:15" s="2" customFormat="1" ht="12.75">
      <c r="A133" s="4"/>
      <c r="B133" s="4">
        <v>422</v>
      </c>
      <c r="C133" s="4" t="s">
        <v>53</v>
      </c>
      <c r="D133" s="4"/>
      <c r="E133" s="4"/>
      <c r="F133" s="4"/>
      <c r="G133" s="4"/>
      <c r="H133" s="53">
        <v>2500</v>
      </c>
      <c r="I133" s="20"/>
      <c r="J133" s="242">
        <v>0</v>
      </c>
      <c r="K133" s="229"/>
      <c r="L133" s="53">
        <v>0</v>
      </c>
      <c r="M133" s="242"/>
      <c r="N133" s="20">
        <v>0</v>
      </c>
      <c r="O133" s="129"/>
    </row>
    <row r="134" spans="1:15" s="35" customFormat="1" ht="12.75">
      <c r="A134" s="6" t="s">
        <v>29</v>
      </c>
      <c r="B134" s="6" t="s">
        <v>60</v>
      </c>
      <c r="C134" s="6"/>
      <c r="D134" s="4"/>
      <c r="E134" s="4"/>
      <c r="F134" s="4"/>
      <c r="G134" s="4"/>
      <c r="H134" s="71">
        <v>6377.72</v>
      </c>
      <c r="I134" s="20"/>
      <c r="J134" s="191">
        <v>6377.72</v>
      </c>
      <c r="K134" s="229"/>
      <c r="L134" s="71">
        <v>1061.48</v>
      </c>
      <c r="M134" s="191">
        <v>16.64</v>
      </c>
      <c r="N134" s="29">
        <v>100</v>
      </c>
      <c r="O134" s="129"/>
    </row>
    <row r="135" spans="1:15" s="2" customFormat="1" ht="12.75">
      <c r="A135" s="4">
        <v>53060</v>
      </c>
      <c r="B135" s="4" t="s">
        <v>65</v>
      </c>
      <c r="C135" s="4"/>
      <c r="D135" s="4"/>
      <c r="E135" s="4"/>
      <c r="F135" s="4"/>
      <c r="G135" s="4"/>
      <c r="H135" s="20"/>
      <c r="I135" s="20"/>
      <c r="J135" s="247"/>
      <c r="K135" s="229"/>
      <c r="L135" s="237"/>
      <c r="M135" s="247"/>
      <c r="N135" s="20"/>
      <c r="O135" s="129"/>
    </row>
    <row r="136" spans="1:15" s="2" customFormat="1" ht="12.75">
      <c r="A136" s="4"/>
      <c r="B136" s="25">
        <v>3</v>
      </c>
      <c r="C136" s="4" t="s">
        <v>32</v>
      </c>
      <c r="D136" s="4"/>
      <c r="E136" s="4"/>
      <c r="F136" s="4"/>
      <c r="G136" s="4"/>
      <c r="H136" s="53">
        <v>6377.72</v>
      </c>
      <c r="I136" s="20"/>
      <c r="J136" s="242">
        <v>6377.72</v>
      </c>
      <c r="K136" s="229"/>
      <c r="L136" s="53">
        <v>1061.48</v>
      </c>
      <c r="M136" s="242">
        <v>16.64</v>
      </c>
      <c r="N136" s="20">
        <v>100</v>
      </c>
      <c r="O136" s="129"/>
    </row>
    <row r="137" spans="1:15" s="2" customFormat="1" ht="12.75">
      <c r="A137" s="4"/>
      <c r="B137" s="4">
        <v>32</v>
      </c>
      <c r="C137" s="4" t="s">
        <v>37</v>
      </c>
      <c r="D137" s="4"/>
      <c r="E137" s="4"/>
      <c r="F137" s="4"/>
      <c r="G137" s="4"/>
      <c r="H137" s="53">
        <v>6377.72</v>
      </c>
      <c r="I137" s="20"/>
      <c r="J137" s="242">
        <v>6377.72</v>
      </c>
      <c r="K137" s="229"/>
      <c r="L137" s="53">
        <v>1061.48</v>
      </c>
      <c r="M137" s="242">
        <v>16.64</v>
      </c>
      <c r="N137" s="20">
        <v>100</v>
      </c>
      <c r="O137" s="129"/>
    </row>
    <row r="138" spans="1:15" s="2" customFormat="1" ht="12.75">
      <c r="A138" s="4"/>
      <c r="B138" s="4">
        <v>322</v>
      </c>
      <c r="C138" s="4" t="s">
        <v>49</v>
      </c>
      <c r="D138" s="4"/>
      <c r="E138" s="4"/>
      <c r="F138" s="4"/>
      <c r="G138" s="4"/>
      <c r="H138" s="53">
        <v>6377.72</v>
      </c>
      <c r="I138" s="20"/>
      <c r="J138" s="242">
        <v>6377.72</v>
      </c>
      <c r="K138" s="229"/>
      <c r="L138" s="53">
        <v>1061.48</v>
      </c>
      <c r="M138" s="242">
        <v>16.64</v>
      </c>
      <c r="N138" s="20">
        <v>100</v>
      </c>
      <c r="O138" s="129"/>
    </row>
    <row r="139" spans="1:15" s="32" customFormat="1" ht="12.75">
      <c r="A139" s="151">
        <v>2302</v>
      </c>
      <c r="B139" s="151" t="s">
        <v>87</v>
      </c>
      <c r="C139" s="151"/>
      <c r="D139" s="152"/>
      <c r="E139" s="152"/>
      <c r="F139" s="152"/>
      <c r="G139" s="152"/>
      <c r="H139" s="71">
        <v>49910.85</v>
      </c>
      <c r="I139" s="153"/>
      <c r="J139" s="191">
        <v>55310.85</v>
      </c>
      <c r="K139" s="229"/>
      <c r="L139" s="71"/>
      <c r="M139" s="191"/>
      <c r="N139" s="154">
        <v>110.82</v>
      </c>
      <c r="O139" s="129"/>
    </row>
    <row r="140" spans="1:15" s="32" customFormat="1" ht="12.75">
      <c r="A140" s="155" t="s">
        <v>203</v>
      </c>
      <c r="B140" s="155" t="s">
        <v>204</v>
      </c>
      <c r="C140" s="155"/>
      <c r="D140" s="157"/>
      <c r="E140" s="157"/>
      <c r="F140" s="157"/>
      <c r="G140" s="157"/>
      <c r="H140" s="71"/>
      <c r="I140" s="53"/>
      <c r="J140" s="191"/>
      <c r="K140" s="229"/>
      <c r="L140" s="71"/>
      <c r="M140" s="191"/>
      <c r="N140" s="71"/>
      <c r="O140" s="129"/>
    </row>
    <row r="141" spans="1:15" s="32" customFormat="1" ht="12.75">
      <c r="A141" s="157">
        <v>11001</v>
      </c>
      <c r="B141" s="157" t="s">
        <v>205</v>
      </c>
      <c r="C141" s="155"/>
      <c r="D141" s="157"/>
      <c r="E141" s="157"/>
      <c r="F141" s="157"/>
      <c r="G141" s="157"/>
      <c r="H141" s="71"/>
      <c r="I141" s="53"/>
      <c r="J141" s="191"/>
      <c r="K141" s="229"/>
      <c r="L141" s="71">
        <v>0</v>
      </c>
      <c r="M141" s="191">
        <v>0</v>
      </c>
      <c r="N141" s="71"/>
      <c r="O141" s="129"/>
    </row>
    <row r="142" spans="1:15" s="32" customFormat="1" ht="12.75">
      <c r="A142" s="155"/>
      <c r="B142" s="157">
        <v>3</v>
      </c>
      <c r="C142" s="4" t="s">
        <v>32</v>
      </c>
      <c r="D142" s="157"/>
      <c r="E142" s="157"/>
      <c r="F142" s="157"/>
      <c r="G142" s="157"/>
      <c r="H142" s="71"/>
      <c r="I142" s="53"/>
      <c r="J142" s="242">
        <v>5400</v>
      </c>
      <c r="K142" s="229"/>
      <c r="L142" s="53">
        <v>0</v>
      </c>
      <c r="M142" s="242"/>
      <c r="N142" s="71">
        <v>0</v>
      </c>
      <c r="O142" s="129"/>
    </row>
    <row r="143" spans="1:15" s="32" customFormat="1" ht="12.75">
      <c r="A143" s="155"/>
      <c r="B143" s="157">
        <v>31</v>
      </c>
      <c r="C143" s="4" t="s">
        <v>33</v>
      </c>
      <c r="D143" s="157"/>
      <c r="E143" s="157"/>
      <c r="F143" s="157"/>
      <c r="G143" s="157"/>
      <c r="H143" s="71"/>
      <c r="I143" s="53"/>
      <c r="J143" s="242">
        <v>4952</v>
      </c>
      <c r="K143" s="229"/>
      <c r="L143" s="53">
        <v>0</v>
      </c>
      <c r="M143" s="242"/>
      <c r="N143" s="71">
        <v>0</v>
      </c>
      <c r="O143" s="129"/>
    </row>
    <row r="144" spans="1:15" s="32" customFormat="1" ht="12.75">
      <c r="A144" s="155"/>
      <c r="B144" s="157">
        <v>311</v>
      </c>
      <c r="C144" s="4" t="s">
        <v>34</v>
      </c>
      <c r="D144" s="157"/>
      <c r="E144" s="157"/>
      <c r="F144" s="157"/>
      <c r="G144" s="157"/>
      <c r="H144" s="71"/>
      <c r="I144" s="53"/>
      <c r="J144" s="242">
        <v>4250</v>
      </c>
      <c r="K144" s="229"/>
      <c r="L144" s="53">
        <v>0</v>
      </c>
      <c r="M144" s="242"/>
      <c r="N144" s="71">
        <v>0</v>
      </c>
      <c r="O144" s="129"/>
    </row>
    <row r="145" spans="1:15" s="32" customFormat="1" ht="12.75">
      <c r="A145" s="155"/>
      <c r="B145" s="157">
        <v>313</v>
      </c>
      <c r="C145" s="4" t="s">
        <v>36</v>
      </c>
      <c r="D145" s="157"/>
      <c r="E145" s="157"/>
      <c r="F145" s="157"/>
      <c r="G145" s="157"/>
      <c r="H145" s="71"/>
      <c r="I145" s="53"/>
      <c r="J145" s="242">
        <v>702</v>
      </c>
      <c r="K145" s="229"/>
      <c r="L145" s="53">
        <v>0</v>
      </c>
      <c r="M145" s="242"/>
      <c r="N145" s="71">
        <v>0</v>
      </c>
      <c r="O145" s="129"/>
    </row>
    <row r="146" spans="1:15" s="32" customFormat="1" ht="12.75">
      <c r="A146" s="155"/>
      <c r="B146" s="157">
        <v>32</v>
      </c>
      <c r="C146" s="4" t="s">
        <v>37</v>
      </c>
      <c r="D146" s="157"/>
      <c r="E146" s="157"/>
      <c r="F146" s="157"/>
      <c r="G146" s="157"/>
      <c r="H146" s="71"/>
      <c r="I146" s="53"/>
      <c r="J146" s="242">
        <v>448</v>
      </c>
      <c r="K146" s="229"/>
      <c r="L146" s="53">
        <v>0</v>
      </c>
      <c r="M146" s="242"/>
      <c r="N146" s="71">
        <v>0</v>
      </c>
      <c r="O146" s="129"/>
    </row>
    <row r="147" spans="1:15" s="32" customFormat="1" ht="12.75">
      <c r="A147" s="155"/>
      <c r="B147" s="157">
        <v>321</v>
      </c>
      <c r="C147" s="4" t="s">
        <v>41</v>
      </c>
      <c r="D147" s="157"/>
      <c r="E147" s="157"/>
      <c r="F147" s="157"/>
      <c r="G147" s="157"/>
      <c r="H147" s="71"/>
      <c r="I147" s="53"/>
      <c r="J147" s="242">
        <v>448</v>
      </c>
      <c r="K147" s="229"/>
      <c r="L147" s="53">
        <v>0</v>
      </c>
      <c r="M147" s="242"/>
      <c r="N147" s="71">
        <v>0</v>
      </c>
      <c r="O147" s="129"/>
    </row>
    <row r="148" spans="1:15" s="35" customFormat="1" ht="12.75">
      <c r="A148" s="6" t="s">
        <v>88</v>
      </c>
      <c r="B148" s="6" t="s">
        <v>89</v>
      </c>
      <c r="C148" s="6"/>
      <c r="D148" s="4"/>
      <c r="E148" s="4"/>
      <c r="F148" s="4"/>
      <c r="G148" s="4"/>
      <c r="H148" s="71">
        <v>607.5</v>
      </c>
      <c r="I148" s="20"/>
      <c r="J148" s="71"/>
      <c r="K148" s="229"/>
      <c r="L148" s="71">
        <v>0</v>
      </c>
      <c r="M148" s="191">
        <v>0</v>
      </c>
      <c r="N148" s="20">
        <v>0</v>
      </c>
      <c r="O148" s="129"/>
    </row>
    <row r="149" spans="1:15" s="2" customFormat="1" ht="12.75">
      <c r="A149" s="4">
        <v>53060</v>
      </c>
      <c r="B149" s="4" t="s">
        <v>90</v>
      </c>
      <c r="C149" s="4"/>
      <c r="D149" s="4"/>
      <c r="E149" s="4"/>
      <c r="F149" s="4"/>
      <c r="G149" s="4"/>
      <c r="H149" s="71"/>
      <c r="I149" s="20"/>
      <c r="J149" s="71"/>
      <c r="K149" s="229"/>
      <c r="L149" s="53"/>
      <c r="M149" s="242"/>
      <c r="N149" s="20"/>
      <c r="O149" s="129"/>
    </row>
    <row r="150" spans="1:15" s="2" customFormat="1" ht="12.75">
      <c r="A150" s="4"/>
      <c r="B150" s="25">
        <v>3</v>
      </c>
      <c r="C150" s="4" t="s">
        <v>32</v>
      </c>
      <c r="D150" s="4"/>
      <c r="E150" s="4"/>
      <c r="F150" s="4"/>
      <c r="G150" s="4"/>
      <c r="H150" s="53">
        <v>607.5</v>
      </c>
      <c r="I150" s="20"/>
      <c r="J150" s="242">
        <v>607.5</v>
      </c>
      <c r="K150" s="229"/>
      <c r="L150" s="53">
        <v>0</v>
      </c>
      <c r="M150" s="242"/>
      <c r="N150" s="20">
        <v>100</v>
      </c>
      <c r="O150" s="129"/>
    </row>
    <row r="151" spans="1:15" s="2" customFormat="1" ht="12.75">
      <c r="A151" s="4"/>
      <c r="B151" s="4">
        <v>32</v>
      </c>
      <c r="C151" s="4" t="s">
        <v>37</v>
      </c>
      <c r="D151" s="4"/>
      <c r="E151" s="4"/>
      <c r="F151" s="4"/>
      <c r="G151" s="4"/>
      <c r="H151" s="53">
        <v>607.5</v>
      </c>
      <c r="I151" s="20"/>
      <c r="J151" s="242">
        <v>607.5</v>
      </c>
      <c r="K151" s="229"/>
      <c r="L151" s="53">
        <v>0</v>
      </c>
      <c r="M151" s="242"/>
      <c r="N151" s="20">
        <v>100</v>
      </c>
      <c r="O151" s="129"/>
    </row>
    <row r="152" spans="1:15" s="2" customFormat="1" ht="12.75">
      <c r="A152" s="4"/>
      <c r="B152" s="4">
        <v>322</v>
      </c>
      <c r="C152" s="4" t="s">
        <v>49</v>
      </c>
      <c r="D152" s="4"/>
      <c r="E152" s="4"/>
      <c r="F152" s="4"/>
      <c r="G152" s="4"/>
      <c r="H152" s="53">
        <v>607.5</v>
      </c>
      <c r="I152" s="20"/>
      <c r="J152" s="242">
        <v>607.5</v>
      </c>
      <c r="K152" s="229"/>
      <c r="L152" s="53">
        <v>0</v>
      </c>
      <c r="M152" s="242"/>
      <c r="N152" s="20">
        <v>100</v>
      </c>
      <c r="O152" s="129"/>
    </row>
    <row r="153" spans="1:15" s="198" customFormat="1" ht="12.75">
      <c r="A153" s="193" t="s">
        <v>180</v>
      </c>
      <c r="B153" s="193" t="s">
        <v>181</v>
      </c>
      <c r="C153" s="193"/>
      <c r="D153" s="193"/>
      <c r="E153" s="193"/>
      <c r="F153" s="193"/>
      <c r="G153" s="193"/>
      <c r="H153" s="71">
        <v>49303.35</v>
      </c>
      <c r="I153" s="194"/>
      <c r="J153" s="191">
        <v>49303.35</v>
      </c>
      <c r="K153" s="229"/>
      <c r="L153" s="71">
        <v>0</v>
      </c>
      <c r="M153" s="191">
        <v>0</v>
      </c>
      <c r="N153" s="197">
        <v>100</v>
      </c>
      <c r="O153" s="195"/>
    </row>
    <row r="154" spans="1:15" s="2" customFormat="1" ht="12.75">
      <c r="A154" s="4">
        <v>51008</v>
      </c>
      <c r="B154" s="4">
        <v>3</v>
      </c>
      <c r="C154" s="4" t="s">
        <v>32</v>
      </c>
      <c r="D154" s="4"/>
      <c r="E154" s="4"/>
      <c r="F154" s="4"/>
      <c r="G154" s="4"/>
      <c r="H154" s="53">
        <v>798.89</v>
      </c>
      <c r="I154" s="20"/>
      <c r="J154" s="242">
        <v>798.89</v>
      </c>
      <c r="K154" s="229"/>
      <c r="L154" s="53">
        <v>0</v>
      </c>
      <c r="M154" s="242"/>
      <c r="N154" s="20">
        <v>100</v>
      </c>
      <c r="O154" s="129"/>
    </row>
    <row r="155" spans="1:15" s="2" customFormat="1" ht="12.75">
      <c r="A155" s="4"/>
      <c r="B155" s="4">
        <v>32</v>
      </c>
      <c r="C155" s="4" t="s">
        <v>37</v>
      </c>
      <c r="D155" s="4"/>
      <c r="E155" s="4"/>
      <c r="F155" s="4"/>
      <c r="G155" s="4"/>
      <c r="H155" s="53">
        <v>798.89</v>
      </c>
      <c r="I155" s="20"/>
      <c r="J155" s="242">
        <v>798.89</v>
      </c>
      <c r="K155" s="229"/>
      <c r="L155" s="53">
        <v>0</v>
      </c>
      <c r="M155" s="242"/>
      <c r="N155" s="20">
        <v>100</v>
      </c>
      <c r="O155" s="129"/>
    </row>
    <row r="156" spans="1:15" s="2" customFormat="1" ht="12.75">
      <c r="A156" s="4"/>
      <c r="B156" s="4">
        <v>322</v>
      </c>
      <c r="C156" s="4" t="s">
        <v>49</v>
      </c>
      <c r="D156" s="4"/>
      <c r="E156" s="4"/>
      <c r="F156" s="4"/>
      <c r="G156" s="4"/>
      <c r="H156" s="53">
        <v>798.89</v>
      </c>
      <c r="I156" s="20"/>
      <c r="J156" s="242">
        <v>798.89</v>
      </c>
      <c r="K156" s="229"/>
      <c r="L156" s="53">
        <v>0</v>
      </c>
      <c r="M156" s="242"/>
      <c r="N156" s="20">
        <v>100</v>
      </c>
      <c r="O156" s="129"/>
    </row>
    <row r="157" spans="1:15" s="2" customFormat="1" ht="12.75">
      <c r="A157" s="4"/>
      <c r="B157" s="4">
        <v>4</v>
      </c>
      <c r="C157" s="4" t="s">
        <v>51</v>
      </c>
      <c r="D157" s="4"/>
      <c r="E157" s="4"/>
      <c r="F157" s="4"/>
      <c r="G157" s="4"/>
      <c r="H157" s="53">
        <v>48504.46</v>
      </c>
      <c r="I157" s="20"/>
      <c r="J157" s="242">
        <v>48504.46</v>
      </c>
      <c r="K157" s="229"/>
      <c r="L157" s="53">
        <v>0</v>
      </c>
      <c r="M157" s="242"/>
      <c r="N157" s="20">
        <v>100</v>
      </c>
      <c r="O157" s="129"/>
    </row>
    <row r="158" spans="1:15" s="2" customFormat="1" ht="12.75">
      <c r="A158" s="4"/>
      <c r="B158" s="4">
        <v>42</v>
      </c>
      <c r="C158" s="4" t="s">
        <v>52</v>
      </c>
      <c r="D158" s="4"/>
      <c r="E158" s="4"/>
      <c r="F158" s="4"/>
      <c r="G158" s="4"/>
      <c r="H158" s="53">
        <v>48504.46</v>
      </c>
      <c r="I158" s="20"/>
      <c r="J158" s="242">
        <v>48504.46</v>
      </c>
      <c r="K158" s="229"/>
      <c r="L158" s="53">
        <v>0</v>
      </c>
      <c r="M158" s="242"/>
      <c r="N158" s="20">
        <v>100</v>
      </c>
      <c r="O158" s="129"/>
    </row>
    <row r="159" spans="1:15" s="2" customFormat="1" ht="12.75">
      <c r="A159" s="4"/>
      <c r="B159" s="4">
        <v>422</v>
      </c>
      <c r="C159" s="4" t="s">
        <v>53</v>
      </c>
      <c r="D159" s="4"/>
      <c r="E159" s="4"/>
      <c r="F159" s="4"/>
      <c r="G159" s="4"/>
      <c r="H159" s="53">
        <v>48504.46</v>
      </c>
      <c r="I159" s="20"/>
      <c r="J159" s="242">
        <v>48504.46</v>
      </c>
      <c r="K159" s="229"/>
      <c r="L159" s="53">
        <v>0</v>
      </c>
      <c r="M159" s="242"/>
      <c r="N159" s="20">
        <v>100</v>
      </c>
      <c r="O159" s="129"/>
    </row>
    <row r="160" spans="1:15" s="33" customFormat="1" ht="12.75">
      <c r="A160" s="151">
        <v>2401</v>
      </c>
      <c r="B160" s="151" t="s">
        <v>59</v>
      </c>
      <c r="C160" s="151"/>
      <c r="D160" s="151"/>
      <c r="E160" s="151"/>
      <c r="F160" s="151"/>
      <c r="G160" s="151"/>
      <c r="H160" s="71">
        <v>80000</v>
      </c>
      <c r="I160" s="153"/>
      <c r="J160" s="191">
        <v>60000</v>
      </c>
      <c r="K160" s="229"/>
      <c r="L160" s="71"/>
      <c r="M160" s="191"/>
      <c r="N160" s="154">
        <v>75</v>
      </c>
      <c r="O160" s="129"/>
    </row>
    <row r="161" spans="1:15" s="35" customFormat="1" ht="12.75">
      <c r="A161" s="6" t="s">
        <v>24</v>
      </c>
      <c r="B161" s="6" t="s">
        <v>146</v>
      </c>
      <c r="C161" s="6"/>
      <c r="D161" s="4"/>
      <c r="E161" s="4"/>
      <c r="F161" s="4"/>
      <c r="G161" s="4"/>
      <c r="H161" s="53">
        <v>80000</v>
      </c>
      <c r="I161" s="20"/>
      <c r="J161" s="242">
        <v>60000</v>
      </c>
      <c r="K161" s="229"/>
      <c r="L161" s="53">
        <v>1990</v>
      </c>
      <c r="M161" s="242">
        <v>3.32</v>
      </c>
      <c r="N161" s="20">
        <v>75</v>
      </c>
      <c r="O161" s="129"/>
    </row>
    <row r="162" spans="1:15" s="35" customFormat="1" ht="12.75">
      <c r="A162" s="4">
        <v>48005</v>
      </c>
      <c r="B162" s="6"/>
      <c r="C162" s="6" t="s">
        <v>145</v>
      </c>
      <c r="D162" s="4"/>
      <c r="E162" s="4"/>
      <c r="F162" s="4"/>
      <c r="G162" s="4"/>
      <c r="H162" s="53"/>
      <c r="I162" s="20"/>
      <c r="J162" s="242"/>
      <c r="K162" s="229"/>
      <c r="L162" s="53"/>
      <c r="M162" s="242"/>
      <c r="N162" s="20"/>
      <c r="O162" s="129"/>
    </row>
    <row r="163" spans="1:15" s="2" customFormat="1" ht="12.75">
      <c r="A163" s="4"/>
      <c r="B163" s="4">
        <v>3</v>
      </c>
      <c r="C163" s="4" t="s">
        <v>32</v>
      </c>
      <c r="D163" s="25"/>
      <c r="E163" s="25"/>
      <c r="F163" s="4"/>
      <c r="G163" s="4"/>
      <c r="H163" s="53">
        <v>80000</v>
      </c>
      <c r="I163" s="20"/>
      <c r="J163" s="242">
        <v>60000</v>
      </c>
      <c r="K163" s="229"/>
      <c r="L163" s="53">
        <v>1990</v>
      </c>
      <c r="M163" s="242">
        <v>3.32</v>
      </c>
      <c r="N163" s="20">
        <v>75</v>
      </c>
      <c r="O163" s="129"/>
    </row>
    <row r="164" spans="1:15" s="2" customFormat="1" ht="12.75">
      <c r="A164" s="4"/>
      <c r="B164" s="4">
        <v>32</v>
      </c>
      <c r="C164" s="4" t="s">
        <v>37</v>
      </c>
      <c r="D164" s="6"/>
      <c r="E164" s="6"/>
      <c r="F164" s="4"/>
      <c r="G164" s="4"/>
      <c r="H164" s="53">
        <v>80000</v>
      </c>
      <c r="I164" s="20"/>
      <c r="J164" s="242">
        <v>60000</v>
      </c>
      <c r="K164" s="229"/>
      <c r="L164" s="53">
        <v>1990</v>
      </c>
      <c r="M164" s="242">
        <v>3.32</v>
      </c>
      <c r="N164" s="20">
        <v>75</v>
      </c>
      <c r="O164" s="129"/>
    </row>
    <row r="165" spans="1:15" s="2" customFormat="1" ht="12.75">
      <c r="A165" s="4"/>
      <c r="B165" s="4">
        <v>323</v>
      </c>
      <c r="C165" s="4" t="s">
        <v>38</v>
      </c>
      <c r="D165" s="4"/>
      <c r="E165" s="4"/>
      <c r="F165" s="4"/>
      <c r="G165" s="4"/>
      <c r="H165" s="53">
        <v>80000</v>
      </c>
      <c r="I165" s="20"/>
      <c r="J165" s="242">
        <v>60000</v>
      </c>
      <c r="K165" s="229"/>
      <c r="L165" s="53">
        <v>1990</v>
      </c>
      <c r="M165" s="242">
        <v>3.32</v>
      </c>
      <c r="N165" s="20">
        <v>75</v>
      </c>
      <c r="O165" s="129"/>
    </row>
    <row r="166" spans="1:15" s="33" customFormat="1" ht="12" customHeight="1">
      <c r="A166" s="151">
        <v>2403</v>
      </c>
      <c r="B166" s="151" t="s">
        <v>61</v>
      </c>
      <c r="C166" s="151"/>
      <c r="D166" s="152"/>
      <c r="E166" s="152"/>
      <c r="F166" s="152"/>
      <c r="G166" s="152"/>
      <c r="H166" s="71">
        <v>0</v>
      </c>
      <c r="I166" s="153"/>
      <c r="J166" s="191">
        <v>0</v>
      </c>
      <c r="K166" s="229"/>
      <c r="L166" s="71"/>
      <c r="M166" s="191">
        <v>0</v>
      </c>
      <c r="N166" s="154">
        <v>0</v>
      </c>
      <c r="O166" s="129"/>
    </row>
    <row r="167" spans="1:15" s="33" customFormat="1" ht="12" customHeight="1">
      <c r="A167" s="6" t="s">
        <v>182</v>
      </c>
      <c r="B167" s="6" t="s">
        <v>147</v>
      </c>
      <c r="C167" s="6" t="s">
        <v>183</v>
      </c>
      <c r="D167" s="4"/>
      <c r="E167" s="4"/>
      <c r="F167" s="4"/>
      <c r="G167" s="4"/>
      <c r="H167" s="71">
        <v>0</v>
      </c>
      <c r="I167" s="20"/>
      <c r="J167" s="191">
        <v>0</v>
      </c>
      <c r="K167" s="229"/>
      <c r="L167" s="71"/>
      <c r="M167" s="191"/>
      <c r="N167" s="20"/>
      <c r="O167" s="129"/>
    </row>
    <row r="168" spans="1:15" s="33" customFormat="1" ht="12" customHeight="1">
      <c r="A168" s="4">
        <v>48006</v>
      </c>
      <c r="B168" s="4" t="s">
        <v>148</v>
      </c>
      <c r="C168" s="4"/>
      <c r="D168" s="4"/>
      <c r="E168" s="4"/>
      <c r="F168" s="4"/>
      <c r="G168" s="4"/>
      <c r="H168" s="71"/>
      <c r="I168" s="20"/>
      <c r="J168" s="191"/>
      <c r="K168" s="229"/>
      <c r="L168" s="71"/>
      <c r="M168" s="191"/>
      <c r="N168" s="20"/>
      <c r="O168" s="129"/>
    </row>
    <row r="169" spans="1:15" s="33" customFormat="1" ht="12" customHeight="1">
      <c r="A169" s="6"/>
      <c r="B169" s="4">
        <v>4</v>
      </c>
      <c r="C169" s="4" t="s">
        <v>51</v>
      </c>
      <c r="D169" s="4"/>
      <c r="E169" s="4"/>
      <c r="F169" s="4"/>
      <c r="G169" s="4"/>
      <c r="H169" s="71">
        <v>0</v>
      </c>
      <c r="I169" s="20"/>
      <c r="J169" s="191">
        <v>0</v>
      </c>
      <c r="K169" s="229"/>
      <c r="L169" s="71"/>
      <c r="M169" s="191"/>
      <c r="N169" s="20">
        <v>0</v>
      </c>
      <c r="O169" s="129"/>
    </row>
    <row r="170" spans="1:15" s="33" customFormat="1" ht="12" customHeight="1">
      <c r="A170" s="6"/>
      <c r="B170" s="4">
        <v>45</v>
      </c>
      <c r="C170" s="4" t="s">
        <v>149</v>
      </c>
      <c r="D170" s="4"/>
      <c r="E170" s="4"/>
      <c r="F170" s="4"/>
      <c r="G170" s="4"/>
      <c r="H170" s="53">
        <v>0</v>
      </c>
      <c r="I170" s="20"/>
      <c r="J170" s="242">
        <v>0</v>
      </c>
      <c r="K170" s="229"/>
      <c r="L170" s="53"/>
      <c r="M170" s="242"/>
      <c r="N170" s="20">
        <v>0</v>
      </c>
      <c r="O170" s="129"/>
    </row>
    <row r="171" spans="1:15" s="33" customFormat="1" ht="12.75">
      <c r="A171" s="6"/>
      <c r="B171" s="4">
        <v>451</v>
      </c>
      <c r="C171" s="4" t="s">
        <v>150</v>
      </c>
      <c r="D171" s="4"/>
      <c r="E171" s="4"/>
      <c r="F171" s="4"/>
      <c r="G171" s="4"/>
      <c r="H171" s="53">
        <v>0</v>
      </c>
      <c r="I171" s="20"/>
      <c r="J171" s="242">
        <v>0</v>
      </c>
      <c r="K171" s="229"/>
      <c r="L171" s="53"/>
      <c r="M171" s="242"/>
      <c r="N171" s="20">
        <v>0</v>
      </c>
      <c r="O171" s="129"/>
    </row>
    <row r="172" spans="1:15" s="196" customFormat="1" ht="17.25" customHeight="1">
      <c r="A172" s="192">
        <v>2405</v>
      </c>
      <c r="B172" s="192" t="s">
        <v>184</v>
      </c>
      <c r="C172" s="193"/>
      <c r="D172" s="193"/>
      <c r="E172" s="193"/>
      <c r="F172" s="193"/>
      <c r="G172" s="193"/>
      <c r="H172" s="71">
        <v>2000</v>
      </c>
      <c r="I172" s="194"/>
      <c r="J172" s="191">
        <v>2000</v>
      </c>
      <c r="K172" s="229"/>
      <c r="L172" s="71"/>
      <c r="M172" s="191"/>
      <c r="N172" s="197">
        <v>100</v>
      </c>
      <c r="O172" s="195"/>
    </row>
    <row r="173" spans="1:15" s="35" customFormat="1" ht="12.75">
      <c r="A173" s="6" t="s">
        <v>19</v>
      </c>
      <c r="B173" s="6" t="s">
        <v>62</v>
      </c>
      <c r="C173" s="6"/>
      <c r="D173" s="4"/>
      <c r="E173" s="4"/>
      <c r="F173" s="4"/>
      <c r="G173" s="4"/>
      <c r="H173" s="71">
        <v>0</v>
      </c>
      <c r="I173" s="20"/>
      <c r="J173" s="191"/>
      <c r="K173" s="229"/>
      <c r="L173" s="71"/>
      <c r="M173" s="191"/>
      <c r="N173" s="20"/>
      <c r="O173" s="129"/>
    </row>
    <row r="174" spans="1:15" s="2" customFormat="1" ht="12.75">
      <c r="A174" s="4"/>
      <c r="B174" s="4" t="s">
        <v>63</v>
      </c>
      <c r="C174" s="4"/>
      <c r="D174" s="4"/>
      <c r="E174" s="4"/>
      <c r="F174" s="4"/>
      <c r="G174" s="4"/>
      <c r="H174" s="53"/>
      <c r="I174" s="20"/>
      <c r="J174" s="242"/>
      <c r="K174" s="229"/>
      <c r="L174" s="53"/>
      <c r="M174" s="242"/>
      <c r="N174" s="20"/>
      <c r="O174" s="129"/>
    </row>
    <row r="175" spans="1:15" s="2" customFormat="1" ht="12.75">
      <c r="A175" s="4"/>
      <c r="B175" s="4">
        <v>4</v>
      </c>
      <c r="C175" s="4" t="s">
        <v>51</v>
      </c>
      <c r="D175" s="25"/>
      <c r="E175" s="25"/>
      <c r="F175" s="4"/>
      <c r="G175" s="4"/>
      <c r="H175" s="53">
        <v>0</v>
      </c>
      <c r="I175" s="20"/>
      <c r="J175" s="242">
        <v>0</v>
      </c>
      <c r="K175" s="229"/>
      <c r="L175" s="53"/>
      <c r="M175" s="242"/>
      <c r="N175" s="20">
        <v>0</v>
      </c>
      <c r="O175" s="129"/>
    </row>
    <row r="176" spans="1:15" s="2" customFormat="1" ht="12.75">
      <c r="A176" s="4"/>
      <c r="B176" s="4">
        <v>42</v>
      </c>
      <c r="C176" s="4" t="s">
        <v>52</v>
      </c>
      <c r="D176" s="4"/>
      <c r="E176" s="4"/>
      <c r="F176" s="4"/>
      <c r="G176" s="4"/>
      <c r="H176" s="53">
        <v>0</v>
      </c>
      <c r="I176" s="20"/>
      <c r="J176" s="242">
        <v>0</v>
      </c>
      <c r="K176" s="229"/>
      <c r="L176" s="53"/>
      <c r="M176" s="242"/>
      <c r="N176" s="20">
        <v>0</v>
      </c>
      <c r="O176" s="129"/>
    </row>
    <row r="177" spans="1:15" s="2" customFormat="1" ht="12.75">
      <c r="A177" s="4"/>
      <c r="B177" s="4">
        <v>422</v>
      </c>
      <c r="C177" s="4" t="s">
        <v>53</v>
      </c>
      <c r="D177" s="4"/>
      <c r="E177" s="4"/>
      <c r="F177" s="4"/>
      <c r="G177" s="4"/>
      <c r="H177" s="53">
        <v>0</v>
      </c>
      <c r="I177" s="20"/>
      <c r="J177" s="242">
        <v>0</v>
      </c>
      <c r="K177" s="229"/>
      <c r="L177" s="53"/>
      <c r="M177" s="242"/>
      <c r="N177" s="20">
        <v>0</v>
      </c>
      <c r="O177" s="1"/>
    </row>
    <row r="178" spans="1:15" s="2" customFormat="1" ht="12.75">
      <c r="A178" s="4"/>
      <c r="B178" s="4">
        <v>424</v>
      </c>
      <c r="C178" s="4" t="s">
        <v>64</v>
      </c>
      <c r="D178" s="4"/>
      <c r="E178" s="4"/>
      <c r="F178" s="4"/>
      <c r="G178" s="4"/>
      <c r="H178" s="53"/>
      <c r="I178" s="20"/>
      <c r="J178" s="242">
        <v>0</v>
      </c>
      <c r="K178" s="229"/>
      <c r="L178" s="53"/>
      <c r="M178" s="242"/>
      <c r="N178" s="20">
        <v>0</v>
      </c>
      <c r="O178" s="1"/>
    </row>
    <row r="179" spans="1:15" s="35" customFormat="1" ht="12.75">
      <c r="A179" s="6" t="s">
        <v>83</v>
      </c>
      <c r="B179" s="6" t="s">
        <v>84</v>
      </c>
      <c r="C179" s="6"/>
      <c r="D179" s="4"/>
      <c r="E179" s="4"/>
      <c r="F179" s="4"/>
      <c r="G179" s="4"/>
      <c r="H179" s="71"/>
      <c r="I179" s="27"/>
      <c r="J179" s="191">
        <v>2000</v>
      </c>
      <c r="K179" s="229"/>
      <c r="L179" s="71">
        <v>0</v>
      </c>
      <c r="M179" s="191">
        <v>0</v>
      </c>
      <c r="N179" s="20">
        <v>0</v>
      </c>
      <c r="O179" s="129"/>
    </row>
    <row r="180" spans="1:15" s="35" customFormat="1" ht="12.75">
      <c r="A180" s="4">
        <v>11001</v>
      </c>
      <c r="B180" s="4" t="s">
        <v>185</v>
      </c>
      <c r="C180" s="6"/>
      <c r="D180" s="4"/>
      <c r="E180" s="4"/>
      <c r="F180" s="4"/>
      <c r="G180" s="4"/>
      <c r="H180" s="71"/>
      <c r="I180" s="27"/>
      <c r="J180" s="191"/>
      <c r="K180" s="229"/>
      <c r="L180" s="71"/>
      <c r="M180" s="191"/>
      <c r="N180" s="20"/>
      <c r="O180" s="129"/>
    </row>
    <row r="181" spans="1:15" s="35" customFormat="1" ht="12.75">
      <c r="A181" s="6"/>
      <c r="B181" s="4">
        <v>4</v>
      </c>
      <c r="C181" s="4" t="s">
        <v>51</v>
      </c>
      <c r="D181" s="4"/>
      <c r="E181" s="4"/>
      <c r="F181" s="4"/>
      <c r="G181" s="4"/>
      <c r="H181" s="71">
        <v>0</v>
      </c>
      <c r="I181" s="27"/>
      <c r="J181" s="191"/>
      <c r="K181" s="229"/>
      <c r="L181" s="71">
        <v>0</v>
      </c>
      <c r="M181" s="191"/>
      <c r="N181" s="20"/>
      <c r="O181" s="129"/>
    </row>
    <row r="182" spans="1:15" s="35" customFormat="1" ht="12.75">
      <c r="A182" s="6"/>
      <c r="B182" s="4">
        <v>42</v>
      </c>
      <c r="C182" s="4" t="s">
        <v>52</v>
      </c>
      <c r="D182" s="4"/>
      <c r="E182" s="4"/>
      <c r="F182" s="4"/>
      <c r="G182" s="4"/>
      <c r="H182" s="71">
        <v>0</v>
      </c>
      <c r="I182" s="27"/>
      <c r="J182" s="191"/>
      <c r="K182" s="229"/>
      <c r="L182" s="71">
        <v>0</v>
      </c>
      <c r="M182" s="191"/>
      <c r="N182" s="20"/>
      <c r="O182" s="129"/>
    </row>
    <row r="183" spans="1:15" s="35" customFormat="1" ht="12.75">
      <c r="A183" s="6"/>
      <c r="B183" s="4">
        <v>424</v>
      </c>
      <c r="C183" s="4" t="s">
        <v>64</v>
      </c>
      <c r="D183" s="4"/>
      <c r="E183" s="4"/>
      <c r="F183" s="4"/>
      <c r="G183" s="4"/>
      <c r="H183" s="71">
        <v>0</v>
      </c>
      <c r="I183" s="27"/>
      <c r="J183" s="191"/>
      <c r="K183" s="229"/>
      <c r="L183" s="71">
        <v>0</v>
      </c>
      <c r="M183" s="191"/>
      <c r="N183" s="20"/>
      <c r="O183" s="129"/>
    </row>
    <row r="184" spans="1:15" s="2" customFormat="1" ht="12.75">
      <c r="A184" s="4">
        <v>53082</v>
      </c>
      <c r="B184" s="4" t="s">
        <v>79</v>
      </c>
      <c r="C184" s="4"/>
      <c r="D184" s="4"/>
      <c r="E184" s="4"/>
      <c r="F184" s="26"/>
      <c r="G184" s="26"/>
      <c r="H184" s="20"/>
      <c r="I184" s="20"/>
      <c r="J184" s="242"/>
      <c r="K184" s="229"/>
      <c r="L184" s="53"/>
      <c r="M184" s="242"/>
      <c r="N184" s="20"/>
      <c r="O184" s="129"/>
    </row>
    <row r="185" spans="1:15" s="2" customFormat="1" ht="12.75">
      <c r="A185" s="4"/>
      <c r="B185" s="4">
        <v>4</v>
      </c>
      <c r="C185" s="4" t="s">
        <v>51</v>
      </c>
      <c r="D185" s="25"/>
      <c r="E185" s="25"/>
      <c r="F185" s="4"/>
      <c r="G185" s="4"/>
      <c r="H185" s="53">
        <v>2000</v>
      </c>
      <c r="I185" s="20"/>
      <c r="J185" s="242">
        <v>2000</v>
      </c>
      <c r="K185" s="229"/>
      <c r="L185" s="53">
        <v>0</v>
      </c>
      <c r="M185" s="242"/>
      <c r="N185" s="20">
        <v>100</v>
      </c>
      <c r="O185" s="129"/>
    </row>
    <row r="186" spans="1:15" s="2" customFormat="1" ht="12.75">
      <c r="A186" s="4"/>
      <c r="B186" s="4">
        <v>42</v>
      </c>
      <c r="C186" s="4" t="s">
        <v>52</v>
      </c>
      <c r="D186" s="6"/>
      <c r="E186" s="6"/>
      <c r="F186" s="6"/>
      <c r="G186" s="6"/>
      <c r="H186" s="53">
        <v>2000</v>
      </c>
      <c r="I186" s="20"/>
      <c r="J186" s="241">
        <v>2000</v>
      </c>
      <c r="K186" s="229"/>
      <c r="L186" s="53">
        <v>0</v>
      </c>
      <c r="M186" s="241"/>
      <c r="N186" s="20">
        <v>100</v>
      </c>
      <c r="O186" s="129"/>
    </row>
    <row r="187" spans="1:15" s="2" customFormat="1" ht="12.75">
      <c r="A187" s="4"/>
      <c r="B187" s="4">
        <v>424</v>
      </c>
      <c r="C187" s="4" t="s">
        <v>64</v>
      </c>
      <c r="D187" s="4"/>
      <c r="E187" s="4"/>
      <c r="F187" s="1"/>
      <c r="G187" s="4"/>
      <c r="H187" s="53">
        <v>2000</v>
      </c>
      <c r="I187" s="20"/>
      <c r="J187" s="242">
        <v>2000</v>
      </c>
      <c r="K187" s="229"/>
      <c r="L187" s="53">
        <v>0</v>
      </c>
      <c r="M187" s="242"/>
      <c r="N187" s="20">
        <v>100</v>
      </c>
      <c r="O187" s="129"/>
    </row>
    <row r="188" spans="1:15" s="10" customFormat="1" ht="12.75" hidden="1">
      <c r="A188" s="14"/>
      <c r="B188" s="14"/>
      <c r="C188" s="14"/>
      <c r="D188" s="14"/>
      <c r="E188" s="14"/>
      <c r="F188" s="14"/>
      <c r="G188" s="14"/>
      <c r="H188" s="237"/>
      <c r="I188" s="20"/>
      <c r="J188" s="247"/>
      <c r="K188" s="229"/>
      <c r="L188" s="237"/>
      <c r="M188" s="247"/>
      <c r="N188" s="101"/>
      <c r="O188" s="12"/>
    </row>
    <row r="189" spans="1:15" s="35" customFormat="1" ht="12.75">
      <c r="A189" s="151">
        <v>9108</v>
      </c>
      <c r="B189" s="151" t="s">
        <v>186</v>
      </c>
      <c r="C189" s="151"/>
      <c r="D189" s="151"/>
      <c r="E189" s="151"/>
      <c r="F189" s="151"/>
      <c r="G189" s="151"/>
      <c r="H189" s="71">
        <v>41652.86</v>
      </c>
      <c r="I189" s="153"/>
      <c r="J189" s="191">
        <v>37248.29</v>
      </c>
      <c r="K189" s="229"/>
      <c r="L189" s="71">
        <v>27812.33</v>
      </c>
      <c r="M189" s="191"/>
      <c r="N189" s="273">
        <v>89.43</v>
      </c>
      <c r="O189" s="129"/>
    </row>
    <row r="190" spans="1:15" s="10" customFormat="1" ht="12.75">
      <c r="A190" s="6" t="s">
        <v>187</v>
      </c>
      <c r="B190" s="4" t="s">
        <v>189</v>
      </c>
      <c r="C190" s="4"/>
      <c r="D190" s="25"/>
      <c r="E190" s="25"/>
      <c r="F190" s="27"/>
      <c r="G190" s="4"/>
      <c r="H190" s="71">
        <v>5997.93</v>
      </c>
      <c r="I190" s="20"/>
      <c r="J190" s="191">
        <v>6766.41</v>
      </c>
      <c r="K190" s="229"/>
      <c r="L190" s="71"/>
      <c r="M190" s="191"/>
      <c r="N190" s="20">
        <v>112.81</v>
      </c>
      <c r="O190" s="129"/>
    </row>
    <row r="191" spans="1:15" s="10" customFormat="1" ht="12.75">
      <c r="A191" s="4">
        <v>11001</v>
      </c>
      <c r="B191" s="4">
        <v>3</v>
      </c>
      <c r="C191" s="4" t="s">
        <v>32</v>
      </c>
      <c r="D191" s="25"/>
      <c r="E191" s="25"/>
      <c r="F191" s="4"/>
      <c r="G191" s="4"/>
      <c r="H191" s="53">
        <v>5997.93</v>
      </c>
      <c r="I191" s="29"/>
      <c r="J191" s="242">
        <v>6766.41</v>
      </c>
      <c r="K191" s="229"/>
      <c r="L191" s="53">
        <v>0</v>
      </c>
      <c r="M191" s="242">
        <v>0</v>
      </c>
      <c r="N191" s="20">
        <v>112.81</v>
      </c>
      <c r="O191" s="129"/>
    </row>
    <row r="192" spans="1:15" s="10" customFormat="1" ht="12.75">
      <c r="A192" s="4"/>
      <c r="B192" s="4">
        <v>31</v>
      </c>
      <c r="C192" s="4" t="s">
        <v>33</v>
      </c>
      <c r="D192" s="6"/>
      <c r="E192" s="6"/>
      <c r="F192" s="4"/>
      <c r="G192" s="4"/>
      <c r="H192" s="53">
        <f>SUM(H193:H195)</f>
        <v>3497.93</v>
      </c>
      <c r="I192" s="20"/>
      <c r="J192" s="242">
        <v>3987.07</v>
      </c>
      <c r="K192" s="229"/>
      <c r="L192" s="53">
        <v>0</v>
      </c>
      <c r="M192" s="242"/>
      <c r="N192" s="20">
        <v>113.98</v>
      </c>
      <c r="O192" s="129"/>
    </row>
    <row r="193" spans="1:15" s="10" customFormat="1" ht="12.75">
      <c r="A193" s="4"/>
      <c r="B193" s="4">
        <v>311</v>
      </c>
      <c r="C193" s="4" t="s">
        <v>34</v>
      </c>
      <c r="D193" s="4"/>
      <c r="E193" s="4"/>
      <c r="F193" s="4"/>
      <c r="G193" s="4"/>
      <c r="H193" s="53">
        <v>1500</v>
      </c>
      <c r="I193" s="20"/>
      <c r="J193" s="242">
        <v>3422.38</v>
      </c>
      <c r="K193" s="229"/>
      <c r="L193" s="53">
        <v>0</v>
      </c>
      <c r="M193" s="242"/>
      <c r="N193" s="20">
        <v>228.16</v>
      </c>
      <c r="O193" s="129"/>
    </row>
    <row r="194" spans="1:15" s="10" customFormat="1" ht="12.75">
      <c r="A194" s="4"/>
      <c r="B194" s="4">
        <v>312</v>
      </c>
      <c r="C194" s="4" t="s">
        <v>35</v>
      </c>
      <c r="D194" s="4"/>
      <c r="E194" s="4"/>
      <c r="F194" s="4"/>
      <c r="G194" s="4"/>
      <c r="H194" s="53">
        <v>1500</v>
      </c>
      <c r="I194" s="20"/>
      <c r="J194" s="242">
        <v>0</v>
      </c>
      <c r="K194" s="229"/>
      <c r="L194" s="53">
        <v>0</v>
      </c>
      <c r="M194" s="242"/>
      <c r="N194" s="20">
        <v>0</v>
      </c>
      <c r="O194" s="129"/>
    </row>
    <row r="195" spans="1:15" s="10" customFormat="1" ht="12.75">
      <c r="A195" s="4"/>
      <c r="B195" s="4">
        <v>313</v>
      </c>
      <c r="C195" s="4" t="s">
        <v>36</v>
      </c>
      <c r="D195" s="4"/>
      <c r="E195" s="4"/>
      <c r="F195" s="4"/>
      <c r="G195" s="4"/>
      <c r="H195" s="53">
        <v>497.93</v>
      </c>
      <c r="I195" s="20"/>
      <c r="J195" s="242">
        <v>564.69</v>
      </c>
      <c r="K195" s="229"/>
      <c r="L195" s="53">
        <v>0</v>
      </c>
      <c r="M195" s="242"/>
      <c r="N195" s="20">
        <v>113.41</v>
      </c>
      <c r="O195" s="129"/>
    </row>
    <row r="196" spans="1:15" s="10" customFormat="1" ht="12.75">
      <c r="A196" s="4"/>
      <c r="B196" s="4">
        <v>32</v>
      </c>
      <c r="C196" s="4" t="s">
        <v>37</v>
      </c>
      <c r="D196" s="6"/>
      <c r="E196" s="6"/>
      <c r="F196" s="4"/>
      <c r="G196" s="4"/>
      <c r="H196" s="53">
        <v>2500</v>
      </c>
      <c r="I196" s="20"/>
      <c r="J196" s="242">
        <v>2779.34</v>
      </c>
      <c r="K196" s="229"/>
      <c r="L196" s="53">
        <v>0</v>
      </c>
      <c r="M196" s="242"/>
      <c r="N196" s="20">
        <v>111.17</v>
      </c>
      <c r="O196" s="129"/>
    </row>
    <row r="197" spans="1:15" s="10" customFormat="1" ht="12.75">
      <c r="A197" s="4"/>
      <c r="B197" s="4">
        <v>321</v>
      </c>
      <c r="C197" s="4" t="s">
        <v>41</v>
      </c>
      <c r="D197" s="4"/>
      <c r="E197" s="4"/>
      <c r="F197" s="4"/>
      <c r="G197" s="4"/>
      <c r="H197" s="53">
        <v>2500</v>
      </c>
      <c r="I197" s="20"/>
      <c r="J197" s="242">
        <v>2779.34</v>
      </c>
      <c r="K197" s="229"/>
      <c r="L197" s="53">
        <v>0</v>
      </c>
      <c r="M197" s="242"/>
      <c r="N197" s="20">
        <v>111.17</v>
      </c>
      <c r="O197" s="129"/>
    </row>
    <row r="198" spans="1:15" s="36" customFormat="1" ht="12.75">
      <c r="A198" s="6" t="s">
        <v>187</v>
      </c>
      <c r="B198" s="4" t="s">
        <v>188</v>
      </c>
      <c r="C198" s="6"/>
      <c r="D198" s="14"/>
      <c r="E198" s="14"/>
      <c r="F198" s="18"/>
      <c r="G198" s="18"/>
      <c r="H198" s="71"/>
      <c r="I198" s="27"/>
      <c r="J198" s="191"/>
      <c r="K198" s="230"/>
      <c r="L198" s="71"/>
      <c r="M198" s="191"/>
      <c r="N198" s="27"/>
      <c r="O198" s="133"/>
    </row>
    <row r="199" spans="1:15" s="3" customFormat="1" ht="12.75">
      <c r="A199" s="4">
        <v>51100</v>
      </c>
      <c r="B199" s="4">
        <v>3</v>
      </c>
      <c r="C199" s="4" t="s">
        <v>32</v>
      </c>
      <c r="D199" s="14"/>
      <c r="E199" s="14"/>
      <c r="F199" s="30"/>
      <c r="G199" s="30"/>
      <c r="H199" s="249">
        <v>35654.93</v>
      </c>
      <c r="I199" s="27"/>
      <c r="J199" s="249">
        <v>30481.88</v>
      </c>
      <c r="K199" s="229"/>
      <c r="L199" s="250">
        <v>27812.33</v>
      </c>
      <c r="M199" s="249">
        <v>91.24</v>
      </c>
      <c r="N199" s="20">
        <v>85.49</v>
      </c>
      <c r="O199" s="12"/>
    </row>
    <row r="200" spans="1:15" s="3" customFormat="1" ht="12.75">
      <c r="A200" s="4"/>
      <c r="B200" s="4">
        <v>31</v>
      </c>
      <c r="C200" s="4" t="s">
        <v>37</v>
      </c>
      <c r="D200" s="44"/>
      <c r="E200" s="44"/>
      <c r="F200" s="44"/>
      <c r="G200" s="44"/>
      <c r="H200" s="53">
        <v>30916</v>
      </c>
      <c r="I200" s="27"/>
      <c r="J200" s="242">
        <v>25009.88</v>
      </c>
      <c r="K200" s="229"/>
      <c r="L200" s="53">
        <v>22340.33</v>
      </c>
      <c r="M200" s="242">
        <v>89.33</v>
      </c>
      <c r="N200" s="20">
        <v>80.9</v>
      </c>
      <c r="O200" s="12"/>
    </row>
    <row r="201" spans="1:15" s="3" customFormat="1" ht="12.75">
      <c r="A201" s="4"/>
      <c r="B201" s="4">
        <v>311</v>
      </c>
      <c r="C201" s="4" t="s">
        <v>41</v>
      </c>
      <c r="D201" s="44"/>
      <c r="E201" s="44"/>
      <c r="F201" s="44"/>
      <c r="G201" s="44"/>
      <c r="H201" s="53">
        <v>26536</v>
      </c>
      <c r="I201" s="27"/>
      <c r="J201" s="242">
        <v>21629.88</v>
      </c>
      <c r="K201" s="229"/>
      <c r="L201" s="53">
        <v>19200.05</v>
      </c>
      <c r="M201" s="242">
        <v>88.77</v>
      </c>
      <c r="N201" s="20">
        <v>81.51</v>
      </c>
      <c r="O201" s="12"/>
    </row>
    <row r="202" spans="1:15" s="3" customFormat="1" ht="12.75">
      <c r="A202" s="4"/>
      <c r="B202" s="4">
        <v>312</v>
      </c>
      <c r="C202" s="4" t="s">
        <v>49</v>
      </c>
      <c r="D202" s="44"/>
      <c r="E202" s="44"/>
      <c r="F202" s="44"/>
      <c r="G202" s="44"/>
      <c r="H202" s="53">
        <v>0</v>
      </c>
      <c r="I202" s="27"/>
      <c r="J202" s="242">
        <v>0</v>
      </c>
      <c r="K202" s="229"/>
      <c r="L202" s="53">
        <v>0</v>
      </c>
      <c r="M202" s="242">
        <v>0</v>
      </c>
      <c r="N202" s="20">
        <v>0</v>
      </c>
      <c r="O202" s="12"/>
    </row>
    <row r="203" spans="1:15" s="3" customFormat="1" ht="12.75">
      <c r="A203" s="4"/>
      <c r="B203" s="4">
        <v>313</v>
      </c>
      <c r="C203" s="4" t="s">
        <v>38</v>
      </c>
      <c r="D203" s="44"/>
      <c r="E203" s="44"/>
      <c r="F203" s="44"/>
      <c r="G203" s="44"/>
      <c r="H203" s="53">
        <v>4380</v>
      </c>
      <c r="I203" s="27"/>
      <c r="J203" s="242">
        <v>3380</v>
      </c>
      <c r="K203" s="230"/>
      <c r="L203" s="53">
        <v>3140.28</v>
      </c>
      <c r="M203" s="242">
        <v>92.91</v>
      </c>
      <c r="N203" s="20">
        <v>77.17</v>
      </c>
      <c r="O203" s="133"/>
    </row>
    <row r="204" spans="1:15" s="3" customFormat="1" ht="12.75">
      <c r="A204" s="4"/>
      <c r="B204" s="4">
        <v>32</v>
      </c>
      <c r="C204" s="4" t="s">
        <v>38</v>
      </c>
      <c r="D204" s="14"/>
      <c r="E204" s="14"/>
      <c r="F204" s="18"/>
      <c r="G204" s="150"/>
      <c r="H204" s="53">
        <v>4738.93</v>
      </c>
      <c r="I204" s="27"/>
      <c r="J204" s="242">
        <v>5472</v>
      </c>
      <c r="K204" s="229"/>
      <c r="L204" s="53">
        <v>5472</v>
      </c>
      <c r="M204" s="242">
        <v>100</v>
      </c>
      <c r="N204" s="20">
        <v>115.47</v>
      </c>
      <c r="O204" s="12"/>
    </row>
    <row r="205" spans="1:15" s="3" customFormat="1" ht="12.75">
      <c r="A205" s="4"/>
      <c r="B205" s="4">
        <v>321</v>
      </c>
      <c r="C205" s="4" t="s">
        <v>42</v>
      </c>
      <c r="D205" s="14"/>
      <c r="E205" s="14"/>
      <c r="F205" s="18"/>
      <c r="G205" s="18"/>
      <c r="H205" s="53">
        <v>4738.93</v>
      </c>
      <c r="I205" s="27"/>
      <c r="J205" s="53">
        <v>5472</v>
      </c>
      <c r="K205" s="229"/>
      <c r="L205" s="53">
        <v>5472</v>
      </c>
      <c r="M205" s="53">
        <v>100</v>
      </c>
      <c r="N205" s="20">
        <v>115.47</v>
      </c>
      <c r="O205" s="12"/>
    </row>
    <row r="206" spans="1:15" s="3" customFormat="1" ht="12.75">
      <c r="A206" s="73">
        <v>9</v>
      </c>
      <c r="B206" s="73"/>
      <c r="C206" s="73" t="s">
        <v>121</v>
      </c>
      <c r="D206" s="16"/>
      <c r="E206" s="16"/>
      <c r="F206" s="300"/>
      <c r="G206" s="300"/>
      <c r="H206" s="238"/>
      <c r="I206" s="301"/>
      <c r="J206" s="248"/>
      <c r="K206" s="239"/>
      <c r="L206" s="238"/>
      <c r="M206" s="248"/>
      <c r="N206" s="20"/>
      <c r="O206" s="12"/>
    </row>
    <row r="207" spans="1:15" s="3" customFormat="1" ht="12.75">
      <c r="A207" s="73">
        <v>92</v>
      </c>
      <c r="B207" s="73"/>
      <c r="C207" s="73" t="s">
        <v>27</v>
      </c>
      <c r="D207" s="16"/>
      <c r="E207" s="16"/>
      <c r="F207" s="300"/>
      <c r="G207" s="300"/>
      <c r="H207" s="238"/>
      <c r="I207" s="301"/>
      <c r="J207" s="248">
        <v>8866</v>
      </c>
      <c r="K207" s="239"/>
      <c r="L207" s="238">
        <v>28652.92</v>
      </c>
      <c r="M207" s="248"/>
      <c r="N207" s="20"/>
      <c r="O207" s="12"/>
    </row>
    <row r="208" spans="1:15" s="3" customFormat="1" ht="12.75">
      <c r="A208" s="73">
        <v>922</v>
      </c>
      <c r="B208" s="73"/>
      <c r="C208" s="73" t="s">
        <v>213</v>
      </c>
      <c r="D208" s="16"/>
      <c r="E208" s="16"/>
      <c r="F208" s="300"/>
      <c r="G208" s="300"/>
      <c r="H208" s="238"/>
      <c r="I208" s="301"/>
      <c r="J208" s="248">
        <v>8866</v>
      </c>
      <c r="K208" s="239"/>
      <c r="L208" s="238">
        <v>28652.92</v>
      </c>
      <c r="M208" s="248"/>
      <c r="N208" s="20"/>
      <c r="O208" s="12"/>
    </row>
    <row r="209" spans="1:15" s="2" customFormat="1" ht="13.5" thickBot="1">
      <c r="A209" s="73"/>
      <c r="B209" s="73"/>
      <c r="C209" s="73"/>
      <c r="D209" s="16"/>
      <c r="E209" s="16"/>
      <c r="F209" s="16"/>
      <c r="G209" s="16"/>
      <c r="H209" s="238"/>
      <c r="I209" s="89"/>
      <c r="J209" s="248"/>
      <c r="K209" s="239"/>
      <c r="L209" s="238"/>
      <c r="M209" s="248"/>
      <c r="N209" s="20"/>
      <c r="O209" s="12"/>
    </row>
    <row r="210" spans="1:42" s="4" customFormat="1" ht="12.75">
      <c r="A210" s="6" t="s">
        <v>3</v>
      </c>
      <c r="D210" s="14"/>
      <c r="E210" s="14"/>
      <c r="F210" s="14"/>
      <c r="G210" s="14"/>
      <c r="H210" s="227">
        <v>5905218.46</v>
      </c>
      <c r="I210" s="99"/>
      <c r="J210" s="227">
        <v>6006900.72</v>
      </c>
      <c r="K210" s="228"/>
      <c r="L210" s="227"/>
      <c r="M210" s="227"/>
      <c r="N210" s="272">
        <v>101.72</v>
      </c>
      <c r="O210" s="1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7"/>
    </row>
    <row r="211" spans="1:15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s="2" customFormat="1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8"/>
      <c r="O212" s="8"/>
    </row>
    <row r="213" spans="1:15" s="2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8"/>
      <c r="O213" s="8"/>
    </row>
    <row r="214" spans="1:15" s="2" customFormat="1" ht="12.75">
      <c r="A214" s="8"/>
      <c r="B214" s="8"/>
      <c r="C214" s="8"/>
      <c r="D214" s="8"/>
      <c r="E214" s="8"/>
      <c r="F214" s="8"/>
      <c r="G214" s="8"/>
      <c r="H214" s="8"/>
      <c r="I214" s="9"/>
      <c r="J214" s="9"/>
      <c r="K214" s="8"/>
      <c r="L214" s="8"/>
      <c r="M214" s="8"/>
      <c r="N214" s="8"/>
      <c r="O214" s="8"/>
    </row>
    <row r="215" spans="1:15" s="2" customFormat="1" ht="12.75">
      <c r="A215" s="1" t="s">
        <v>231</v>
      </c>
      <c r="B215" s="1"/>
      <c r="C215" s="1"/>
      <c r="D215" s="1"/>
      <c r="E215" s="1"/>
      <c r="F215" s="1"/>
      <c r="G215" s="1"/>
      <c r="H215" s="1" t="s">
        <v>17</v>
      </c>
      <c r="I215" s="1"/>
      <c r="J215" s="1"/>
      <c r="K215" s="8"/>
      <c r="L215" s="8"/>
      <c r="M215" s="8"/>
      <c r="N215" s="8"/>
      <c r="O215" s="8"/>
    </row>
    <row r="216" spans="1:15" s="2" customFormat="1" ht="12.75">
      <c r="A216" s="1" t="s">
        <v>214</v>
      </c>
      <c r="B216" s="1"/>
      <c r="C216" s="1"/>
      <c r="D216" s="1"/>
      <c r="E216" s="1"/>
      <c r="F216" s="1"/>
      <c r="G216" s="1"/>
      <c r="H216" s="1"/>
      <c r="I216" s="1"/>
      <c r="J216" s="1"/>
      <c r="K216" s="8"/>
      <c r="L216" s="8"/>
      <c r="M216" s="8"/>
      <c r="N216" s="8"/>
      <c r="O216" s="8"/>
    </row>
    <row r="217" spans="1:15" s="2" customFormat="1" ht="12.75">
      <c r="A217" s="1" t="s">
        <v>232</v>
      </c>
      <c r="D217" s="1"/>
      <c r="E217" s="1"/>
      <c r="F217" s="1"/>
      <c r="G217" s="1"/>
      <c r="H217" s="1" t="s">
        <v>30</v>
      </c>
      <c r="I217" s="1"/>
      <c r="J217" s="1"/>
      <c r="K217" s="8"/>
      <c r="L217" s="8"/>
      <c r="M217" s="8"/>
      <c r="N217" s="8"/>
      <c r="O217" s="8"/>
    </row>
    <row r="218" spans="1:10" s="10" customFormat="1" ht="12.75">
      <c r="A218" s="1"/>
      <c r="B218" s="1"/>
      <c r="C218" s="1"/>
      <c r="D218" s="1"/>
      <c r="E218" s="1"/>
      <c r="F218" s="2"/>
      <c r="G218" s="2"/>
      <c r="H218" s="1"/>
      <c r="I218" s="2"/>
      <c r="J218" s="2"/>
    </row>
    <row r="219" s="10" customFormat="1" ht="12.75"/>
    <row r="220" spans="1:1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7" ht="8.25" customHeight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29">
      <selection activeCell="B32" sqref="B32"/>
    </sheetView>
  </sheetViews>
  <sheetFormatPr defaultColWidth="9.140625" defaultRowHeight="12.75"/>
  <cols>
    <col min="2" max="2" width="41.7109375" style="0" customWidth="1"/>
    <col min="3" max="3" width="1.57421875" style="0" hidden="1" customWidth="1"/>
    <col min="4" max="5" width="9.140625" style="0" hidden="1" customWidth="1"/>
    <col min="6" max="6" width="16.57421875" style="0" customWidth="1"/>
    <col min="7" max="7" width="18.8515625" style="0" customWidth="1"/>
    <col min="8" max="8" width="19.140625" style="0" customWidth="1"/>
    <col min="9" max="9" width="1.421875" style="0" hidden="1" customWidth="1"/>
    <col min="10" max="10" width="19.7109375" style="0" customWidth="1"/>
  </cols>
  <sheetData>
    <row r="1" spans="1:10" ht="23.25" customHeight="1">
      <c r="A1" s="202"/>
      <c r="B1" s="190"/>
      <c r="C1" s="190"/>
      <c r="D1" s="190"/>
      <c r="E1" s="190"/>
      <c r="F1" s="190"/>
      <c r="G1" s="190" t="s">
        <v>233</v>
      </c>
      <c r="H1" s="190"/>
      <c r="I1" s="189"/>
      <c r="J1" s="189"/>
    </row>
    <row r="2" spans="2:8" ht="13.5" thickBot="1">
      <c r="B2" s="190"/>
      <c r="C2" s="11"/>
      <c r="D2" s="11"/>
      <c r="E2" s="11"/>
      <c r="F2" s="11"/>
      <c r="G2" s="11"/>
      <c r="H2" s="11"/>
    </row>
    <row r="3" spans="1:10" ht="65.25" thickBot="1">
      <c r="A3" s="4"/>
      <c r="B3" s="164"/>
      <c r="C3" s="164"/>
      <c r="D3" s="164"/>
      <c r="E3" s="6"/>
      <c r="F3" s="52" t="s">
        <v>206</v>
      </c>
      <c r="G3" s="200" t="s">
        <v>192</v>
      </c>
      <c r="H3" s="251" t="s">
        <v>218</v>
      </c>
      <c r="I3" s="6"/>
      <c r="J3" s="269" t="s">
        <v>221</v>
      </c>
    </row>
    <row r="4" spans="1:10" ht="15.75">
      <c r="A4" s="4"/>
      <c r="B4" s="164"/>
      <c r="C4" s="164"/>
      <c r="D4" s="164"/>
      <c r="E4" s="6"/>
      <c r="F4" s="52" t="s">
        <v>161</v>
      </c>
      <c r="G4" s="201" t="s">
        <v>207</v>
      </c>
      <c r="H4" s="52"/>
      <c r="I4" s="6"/>
      <c r="J4" s="201"/>
    </row>
    <row r="5" spans="1:10" ht="15.75">
      <c r="A5" s="4"/>
      <c r="B5" s="164"/>
      <c r="C5" s="164"/>
      <c r="D5" s="164"/>
      <c r="E5" s="6"/>
      <c r="F5" s="52"/>
      <c r="G5" s="6"/>
      <c r="H5" s="52"/>
      <c r="I5" s="6"/>
      <c r="J5" s="6"/>
    </row>
    <row r="6" spans="1:10" ht="15.75">
      <c r="A6" s="108" t="s">
        <v>66</v>
      </c>
      <c r="B6" s="158"/>
      <c r="C6" s="158"/>
      <c r="D6" s="158"/>
      <c r="E6" s="108"/>
      <c r="F6" s="106">
        <v>5905218.46</v>
      </c>
      <c r="G6" s="106">
        <v>5998034.72</v>
      </c>
      <c r="H6" s="106">
        <v>3157272.41</v>
      </c>
      <c r="I6" s="108"/>
      <c r="J6" s="106">
        <v>52.64</v>
      </c>
    </row>
    <row r="7" spans="1:10" ht="15.75">
      <c r="A7" s="176" t="s">
        <v>1</v>
      </c>
      <c r="B7" s="177"/>
      <c r="C7" s="177"/>
      <c r="D7" s="177"/>
      <c r="E7" s="178"/>
      <c r="F7" s="71">
        <v>5905218.46</v>
      </c>
      <c r="G7" s="71">
        <v>5998034.72</v>
      </c>
      <c r="H7" s="71">
        <v>3157272.41</v>
      </c>
      <c r="I7" s="179"/>
      <c r="J7" s="71">
        <v>52.64</v>
      </c>
    </row>
    <row r="8" spans="1:10" ht="15.75">
      <c r="A8" s="21" t="s">
        <v>67</v>
      </c>
      <c r="B8" s="180"/>
      <c r="C8" s="180"/>
      <c r="D8" s="180"/>
      <c r="E8" s="127"/>
      <c r="F8" s="29">
        <v>0</v>
      </c>
      <c r="G8" s="265">
        <v>0</v>
      </c>
      <c r="H8" s="29">
        <v>0</v>
      </c>
      <c r="I8" s="7"/>
      <c r="J8" s="265">
        <v>0</v>
      </c>
    </row>
    <row r="9" spans="1:10" ht="15.75">
      <c r="A9" s="181" t="s">
        <v>68</v>
      </c>
      <c r="B9" s="182"/>
      <c r="C9" s="182"/>
      <c r="D9" s="182"/>
      <c r="E9" s="105"/>
      <c r="F9" s="109">
        <v>5905218.46</v>
      </c>
      <c r="G9" s="109">
        <v>6006900.72</v>
      </c>
      <c r="H9" s="109">
        <v>3137484.49</v>
      </c>
      <c r="I9" s="183"/>
      <c r="J9" s="109">
        <v>53.04</v>
      </c>
    </row>
    <row r="10" spans="1:10" ht="15.75">
      <c r="A10" s="21" t="s">
        <v>69</v>
      </c>
      <c r="B10" s="180"/>
      <c r="C10" s="180"/>
      <c r="D10" s="180"/>
      <c r="E10" s="127"/>
      <c r="F10" s="29">
        <v>5797214</v>
      </c>
      <c r="G10" s="138">
        <v>5901396.26</v>
      </c>
      <c r="H10" s="29">
        <v>3137253.49</v>
      </c>
      <c r="I10" s="7"/>
      <c r="J10" s="138">
        <v>53.16</v>
      </c>
    </row>
    <row r="11" spans="1:10" ht="15.75">
      <c r="A11" s="184" t="s">
        <v>74</v>
      </c>
      <c r="B11" s="185"/>
      <c r="C11" s="185"/>
      <c r="D11" s="185"/>
      <c r="E11" s="186"/>
      <c r="F11" s="29">
        <v>108004.46</v>
      </c>
      <c r="G11" s="227">
        <v>105504.46</v>
      </c>
      <c r="H11" s="29">
        <v>231</v>
      </c>
      <c r="I11" s="179"/>
      <c r="J11" s="227">
        <v>0.22</v>
      </c>
    </row>
    <row r="12" spans="1:10" ht="15.75">
      <c r="A12" s="103" t="s">
        <v>91</v>
      </c>
      <c r="B12" s="187"/>
      <c r="C12" s="187"/>
      <c r="D12" s="187"/>
      <c r="E12" s="104"/>
      <c r="F12" s="96">
        <v>0</v>
      </c>
      <c r="G12" s="96">
        <v>-8866</v>
      </c>
      <c r="H12" s="96">
        <v>-28652.92</v>
      </c>
      <c r="I12" s="183"/>
      <c r="J12" s="96"/>
    </row>
    <row r="13" spans="1:10" ht="15.75">
      <c r="A13" s="1"/>
      <c r="B13" s="188"/>
      <c r="C13" s="188"/>
      <c r="D13" s="188"/>
      <c r="E13" s="7"/>
      <c r="F13" s="7"/>
      <c r="G13" s="7"/>
      <c r="H13" s="1"/>
      <c r="I13" s="1"/>
      <c r="J13" s="1"/>
    </row>
    <row r="14" spans="1:10" ht="15.75">
      <c r="A14" s="4"/>
      <c r="B14" s="164"/>
      <c r="C14" s="164"/>
      <c r="D14" s="164"/>
      <c r="E14" s="6"/>
      <c r="F14" s="6"/>
      <c r="G14" s="6"/>
      <c r="H14" s="52"/>
      <c r="I14" s="6"/>
      <c r="J14" s="6"/>
    </row>
    <row r="15" spans="1:10" ht="15.75">
      <c r="A15" s="4"/>
      <c r="B15" s="164"/>
      <c r="C15" s="164"/>
      <c r="D15" s="164"/>
      <c r="E15" s="6"/>
      <c r="F15" s="6"/>
      <c r="G15" s="6"/>
      <c r="H15" s="52"/>
      <c r="I15" s="6"/>
      <c r="J15" s="6"/>
    </row>
    <row r="16" spans="1:10" ht="15.75">
      <c r="A16" s="108" t="s">
        <v>70</v>
      </c>
      <c r="B16" s="158"/>
      <c r="C16" s="158"/>
      <c r="D16" s="158"/>
      <c r="E16" s="108"/>
      <c r="F16" s="108">
        <v>0</v>
      </c>
      <c r="G16" s="312">
        <v>8866</v>
      </c>
      <c r="H16" s="109">
        <v>28652.92</v>
      </c>
      <c r="I16" s="107"/>
      <c r="J16" s="109"/>
    </row>
    <row r="17" spans="1:10" ht="15.75">
      <c r="A17" s="108" t="s">
        <v>71</v>
      </c>
      <c r="B17" s="158"/>
      <c r="C17" s="158"/>
      <c r="D17" s="158"/>
      <c r="E17" s="108"/>
      <c r="F17" s="108"/>
      <c r="G17" s="108"/>
      <c r="H17" s="109"/>
      <c r="I17" s="107"/>
      <c r="J17" s="266"/>
    </row>
    <row r="18" spans="1:10" ht="15.75">
      <c r="A18" s="108" t="s">
        <v>72</v>
      </c>
      <c r="B18" s="158"/>
      <c r="C18" s="158"/>
      <c r="D18" s="158"/>
      <c r="E18" s="108"/>
      <c r="F18" s="108">
        <v>0</v>
      </c>
      <c r="G18" s="108">
        <v>8866</v>
      </c>
      <c r="H18" s="109">
        <v>28652.92</v>
      </c>
      <c r="I18" s="107"/>
      <c r="J18" s="109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>
      <c r="A20" s="4"/>
      <c r="B20" s="164"/>
      <c r="C20" s="164"/>
      <c r="D20" s="164"/>
      <c r="E20" s="164"/>
      <c r="F20" s="164"/>
      <c r="G20" s="164"/>
      <c r="H20" s="52"/>
      <c r="I20" s="52" t="s">
        <v>92</v>
      </c>
      <c r="J20" s="52"/>
    </row>
    <row r="21" spans="1:10" ht="15.75">
      <c r="A21" s="4"/>
      <c r="B21" s="164"/>
      <c r="C21" s="164"/>
      <c r="D21" s="164"/>
      <c r="E21" s="164"/>
      <c r="F21" s="164"/>
      <c r="G21" s="164"/>
      <c r="H21" s="52"/>
      <c r="I21" s="52" t="s">
        <v>73</v>
      </c>
      <c r="J21" s="52"/>
    </row>
    <row r="22" spans="1:10" ht="15.75">
      <c r="A22" s="155" t="s">
        <v>151</v>
      </c>
      <c r="B22" s="156"/>
      <c r="C22" s="156"/>
      <c r="D22" s="156"/>
      <c r="E22" s="156"/>
      <c r="F22" s="156"/>
      <c r="G22" s="156"/>
      <c r="H22" s="155">
        <v>0</v>
      </c>
      <c r="I22" s="71"/>
      <c r="J22" s="71"/>
    </row>
    <row r="23" spans="1:10" ht="15.75">
      <c r="A23" s="155" t="s">
        <v>152</v>
      </c>
      <c r="B23" s="156"/>
      <c r="C23" s="156"/>
      <c r="D23" s="156"/>
      <c r="E23" s="156"/>
      <c r="F23" s="156"/>
      <c r="G23" s="156"/>
      <c r="H23" s="155">
        <v>0</v>
      </c>
      <c r="I23" s="71"/>
      <c r="J23" s="71"/>
    </row>
    <row r="24" spans="1:10" ht="15.75">
      <c r="A24" s="108" t="s">
        <v>153</v>
      </c>
      <c r="B24" s="158"/>
      <c r="C24" s="158"/>
      <c r="D24" s="158"/>
      <c r="E24" s="158"/>
      <c r="F24" s="158"/>
      <c r="G24" s="158"/>
      <c r="H24" s="108">
        <v>0</v>
      </c>
      <c r="I24" s="109">
        <v>0</v>
      </c>
      <c r="J24" s="109"/>
    </row>
    <row r="25" spans="1:10" ht="15.75">
      <c r="A25" s="10"/>
      <c r="B25" s="159"/>
      <c r="C25" s="159"/>
      <c r="D25" s="159"/>
      <c r="E25" s="159"/>
      <c r="F25" s="159"/>
      <c r="G25" s="159"/>
      <c r="H25" s="160"/>
      <c r="I25" s="10"/>
      <c r="J25" s="10"/>
    </row>
    <row r="26" spans="1:10" ht="15.75">
      <c r="A26" s="108" t="s">
        <v>154</v>
      </c>
      <c r="B26" s="158"/>
      <c r="C26" s="158"/>
      <c r="D26" s="158"/>
      <c r="E26" s="158"/>
      <c r="F26" s="158"/>
      <c r="G26" s="158"/>
      <c r="H26" s="108">
        <v>0</v>
      </c>
      <c r="I26" s="109">
        <v>0</v>
      </c>
      <c r="J26" s="109"/>
    </row>
    <row r="27" spans="1:10" ht="15.75">
      <c r="A27" s="161"/>
      <c r="B27" s="162"/>
      <c r="C27" s="162"/>
      <c r="D27" s="162"/>
      <c r="E27" s="162"/>
      <c r="F27" s="162"/>
      <c r="G27" s="162"/>
      <c r="H27" s="161"/>
      <c r="I27" s="163"/>
      <c r="J27" s="163"/>
    </row>
    <row r="28" spans="1:10" ht="15.75">
      <c r="A28" s="161" t="s">
        <v>155</v>
      </c>
      <c r="B28" s="290"/>
      <c r="C28" s="162"/>
      <c r="D28" s="162"/>
      <c r="E28" s="162"/>
      <c r="F28" s="162"/>
      <c r="G28" s="162"/>
      <c r="H28" s="161"/>
      <c r="I28" s="163"/>
      <c r="J28" s="163"/>
    </row>
    <row r="29" spans="1:10" ht="15.75">
      <c r="A29" s="161" t="s">
        <v>156</v>
      </c>
      <c r="B29" s="162"/>
      <c r="C29" s="162"/>
      <c r="D29" s="162"/>
      <c r="E29" s="162"/>
      <c r="F29" s="162"/>
      <c r="G29" s="162"/>
      <c r="H29" s="161"/>
      <c r="I29" s="163"/>
      <c r="J29" s="163"/>
    </row>
    <row r="30" spans="1:10" ht="15.75">
      <c r="A30" s="11" t="s">
        <v>157</v>
      </c>
      <c r="B30" s="159"/>
      <c r="C30" s="159"/>
      <c r="D30" s="159"/>
      <c r="E30" s="159"/>
      <c r="F30" s="159"/>
      <c r="G30" s="159"/>
      <c r="H30" s="160"/>
      <c r="I30" s="10"/>
      <c r="J30" s="10"/>
    </row>
    <row r="31" ht="12.75">
      <c r="A31" s="1" t="s">
        <v>231</v>
      </c>
    </row>
    <row r="32" spans="1:13" ht="12.75">
      <c r="A32" s="1" t="s">
        <v>214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8"/>
      <c r="M32" s="8"/>
    </row>
    <row r="33" spans="1:13" ht="12.75">
      <c r="A33" s="1" t="s">
        <v>232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8"/>
      <c r="M33" s="8"/>
    </row>
    <row r="34" spans="1:13" ht="12.75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8"/>
      <c r="M34" s="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  <headerFooter alignWithMargins="0">
    <oddHeader>&amp;LOŠ VITOMIR ŠIROLA - PAJO, NEDEŠĆINA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zoomScaleSheetLayoutView="82" zoomScalePageLayoutView="90" workbookViewId="0" topLeftCell="A84">
      <selection activeCell="C90" sqref="C90"/>
    </sheetView>
  </sheetViews>
  <sheetFormatPr defaultColWidth="9.140625" defaultRowHeight="12.75"/>
  <cols>
    <col min="6" max="6" width="8.7109375" style="0" customWidth="1"/>
    <col min="7" max="7" width="0.85546875" style="0" hidden="1" customWidth="1"/>
    <col min="8" max="8" width="16.421875" style="0" customWidth="1"/>
    <col min="9" max="9" width="17.28125" style="0" customWidth="1"/>
    <col min="10" max="10" width="19.00390625" style="0" customWidth="1"/>
    <col min="11" max="12" width="19.28125" style="0" customWidth="1"/>
    <col min="13" max="14" width="18.57421875" style="0" customWidth="1"/>
    <col min="17" max="17" width="17.421875" style="0" customWidth="1"/>
  </cols>
  <sheetData>
    <row r="1" spans="8:17" ht="12.75"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5">
      <c r="A2" s="55"/>
      <c r="B2" s="56"/>
      <c r="C2" s="57" t="s">
        <v>234</v>
      </c>
      <c r="D2" s="57"/>
      <c r="E2" s="57"/>
      <c r="F2" s="57"/>
      <c r="G2" s="57"/>
      <c r="H2" s="208"/>
      <c r="I2" s="209"/>
      <c r="J2" s="209"/>
      <c r="K2" s="209"/>
      <c r="L2" s="209"/>
      <c r="M2" s="210"/>
      <c r="N2" s="210"/>
      <c r="O2" s="211"/>
      <c r="P2" s="211"/>
      <c r="Q2" s="211"/>
    </row>
    <row r="3" spans="1:17" ht="12.75">
      <c r="A3" s="55"/>
      <c r="B3" s="56"/>
      <c r="C3" s="55"/>
      <c r="D3" s="55"/>
      <c r="E3" s="55"/>
      <c r="F3" s="212"/>
      <c r="G3" s="55"/>
      <c r="H3" s="212"/>
      <c r="I3" s="212"/>
      <c r="J3" s="212"/>
      <c r="K3" s="212"/>
      <c r="L3" s="212"/>
      <c r="M3" s="210"/>
      <c r="N3" s="210"/>
      <c r="O3" s="211"/>
      <c r="P3" s="211"/>
      <c r="Q3" s="211"/>
    </row>
    <row r="4" spans="1:17" ht="15">
      <c r="A4" s="55"/>
      <c r="B4" s="56"/>
      <c r="C4" s="55"/>
      <c r="D4" s="55"/>
      <c r="E4" s="57" t="s">
        <v>94</v>
      </c>
      <c r="F4" s="212"/>
      <c r="G4" s="55"/>
      <c r="H4" s="212"/>
      <c r="I4" s="212"/>
      <c r="J4" s="212"/>
      <c r="K4" s="212"/>
      <c r="L4" s="212"/>
      <c r="M4" s="210"/>
      <c r="N4" s="210"/>
      <c r="O4" s="211"/>
      <c r="P4" s="211"/>
      <c r="Q4" s="211"/>
    </row>
    <row r="5" spans="1:17" ht="12.75">
      <c r="A5" s="10"/>
      <c r="B5" s="10"/>
      <c r="C5" s="10"/>
      <c r="D5" s="10"/>
      <c r="E5" s="10"/>
      <c r="F5" s="65"/>
      <c r="G5" s="10"/>
      <c r="H5" s="65"/>
      <c r="I5" s="8"/>
      <c r="J5" s="8"/>
      <c r="K5" s="8"/>
      <c r="L5" s="8"/>
      <c r="M5" s="8"/>
      <c r="N5" s="8"/>
      <c r="O5" s="211"/>
      <c r="P5" s="211"/>
      <c r="Q5" s="211"/>
    </row>
    <row r="6" spans="1:17" ht="38.25">
      <c r="A6" s="58"/>
      <c r="B6" s="59"/>
      <c r="C6" s="59"/>
      <c r="D6" s="59"/>
      <c r="E6" s="59"/>
      <c r="F6" s="17"/>
      <c r="G6" s="59"/>
      <c r="H6" s="277" t="s">
        <v>226</v>
      </c>
      <c r="I6" s="52" t="s">
        <v>93</v>
      </c>
      <c r="J6" s="278" t="s">
        <v>198</v>
      </c>
      <c r="K6" s="277" t="s">
        <v>227</v>
      </c>
      <c r="L6" s="267" t="s">
        <v>224</v>
      </c>
      <c r="M6" s="52" t="s">
        <v>225</v>
      </c>
      <c r="N6" s="309"/>
      <c r="O6" s="211"/>
      <c r="P6" s="211"/>
      <c r="Q6" s="211"/>
    </row>
    <row r="7" spans="1:17" ht="12.75">
      <c r="A7" s="60" t="s">
        <v>0</v>
      </c>
      <c r="B7" s="60" t="s">
        <v>4</v>
      </c>
      <c r="C7" s="61"/>
      <c r="D7" s="62"/>
      <c r="E7" s="62"/>
      <c r="F7" s="63"/>
      <c r="G7" s="59"/>
      <c r="H7" s="4"/>
      <c r="I7" s="52" t="s">
        <v>161</v>
      </c>
      <c r="J7" s="4"/>
      <c r="K7" s="4"/>
      <c r="L7" s="267"/>
      <c r="M7" s="52"/>
      <c r="N7" s="128"/>
      <c r="O7" s="211"/>
      <c r="P7" s="211"/>
      <c r="Q7" s="211"/>
    </row>
    <row r="8" spans="1:17" ht="12.75">
      <c r="A8" s="42"/>
      <c r="B8" s="64"/>
      <c r="C8" s="65"/>
      <c r="D8" s="65"/>
      <c r="E8" s="65"/>
      <c r="F8" s="66"/>
      <c r="G8" s="90"/>
      <c r="H8" s="14"/>
      <c r="I8" s="14"/>
      <c r="J8" s="14"/>
      <c r="K8" s="14"/>
      <c r="L8" s="42"/>
      <c r="M8" s="15"/>
      <c r="N8" s="9"/>
      <c r="O8" s="211"/>
      <c r="P8" s="211"/>
      <c r="Q8" s="211"/>
    </row>
    <row r="9" spans="1:17" ht="12.75">
      <c r="A9" s="67"/>
      <c r="B9" s="26" t="s">
        <v>95</v>
      </c>
      <c r="C9" s="26"/>
      <c r="D9" s="26"/>
      <c r="E9" s="26"/>
      <c r="F9" s="30"/>
      <c r="G9" s="206"/>
      <c r="H9" s="323"/>
      <c r="I9" s="68"/>
      <c r="J9" s="18"/>
      <c r="K9" s="18"/>
      <c r="L9" s="279"/>
      <c r="M9" s="39"/>
      <c r="N9" s="308"/>
      <c r="O9" s="211"/>
      <c r="P9" s="211"/>
      <c r="Q9" s="211"/>
    </row>
    <row r="10" spans="1:17" ht="12.75">
      <c r="A10" s="69">
        <v>6</v>
      </c>
      <c r="B10" s="70" t="s">
        <v>1</v>
      </c>
      <c r="C10" s="70"/>
      <c r="D10" s="70"/>
      <c r="E10" s="70"/>
      <c r="F10" s="70"/>
      <c r="G10" s="21"/>
      <c r="H10" s="326">
        <v>2954014</v>
      </c>
      <c r="I10" s="71">
        <v>5905218.46</v>
      </c>
      <c r="J10" s="291">
        <v>5998034.72</v>
      </c>
      <c r="K10" s="291">
        <v>3157272.41</v>
      </c>
      <c r="L10" s="280">
        <v>106.88</v>
      </c>
      <c r="M10" s="72">
        <v>52.64</v>
      </c>
      <c r="N10" s="137"/>
      <c r="O10" s="211"/>
      <c r="P10" s="211"/>
      <c r="Q10" s="211"/>
    </row>
    <row r="11" spans="1:17" ht="12.75">
      <c r="A11" s="74">
        <v>63</v>
      </c>
      <c r="B11" s="75" t="s">
        <v>96</v>
      </c>
      <c r="C11" s="76"/>
      <c r="D11" s="76"/>
      <c r="E11" s="76"/>
      <c r="F11" s="77"/>
      <c r="G11" s="94"/>
      <c r="H11" s="325"/>
      <c r="I11" s="78"/>
      <c r="J11" s="292"/>
      <c r="K11" s="292"/>
      <c r="L11" s="321"/>
      <c r="M11" s="79"/>
      <c r="N11" s="319"/>
      <c r="O11" s="211"/>
      <c r="P11" s="211"/>
      <c r="Q11" s="211"/>
    </row>
    <row r="12" spans="1:17" ht="12.75">
      <c r="A12" s="80"/>
      <c r="B12" s="81" t="s">
        <v>97</v>
      </c>
      <c r="C12" s="82"/>
      <c r="D12" s="82"/>
      <c r="E12" s="82"/>
      <c r="F12" s="83"/>
      <c r="G12" s="94"/>
      <c r="H12" s="327">
        <v>2426986</v>
      </c>
      <c r="I12" s="84">
        <v>4731963.43</v>
      </c>
      <c r="J12" s="293">
        <v>4834908.86</v>
      </c>
      <c r="K12" s="293">
        <v>2575901.01</v>
      </c>
      <c r="L12" s="281">
        <v>106.57</v>
      </c>
      <c r="M12" s="84">
        <v>53.28</v>
      </c>
      <c r="N12" s="320"/>
      <c r="O12" s="211"/>
      <c r="P12" s="211"/>
      <c r="Q12" s="211"/>
    </row>
    <row r="13" spans="1:17" ht="12.75">
      <c r="A13" s="85">
        <v>636</v>
      </c>
      <c r="B13" s="86" t="s">
        <v>98</v>
      </c>
      <c r="C13" s="87"/>
      <c r="D13" s="87"/>
      <c r="E13" s="87"/>
      <c r="F13" s="88"/>
      <c r="G13" s="59"/>
      <c r="H13" s="328">
        <v>10795</v>
      </c>
      <c r="I13" s="89">
        <v>43200</v>
      </c>
      <c r="J13" s="294">
        <v>43200</v>
      </c>
      <c r="K13" s="294">
        <v>31482</v>
      </c>
      <c r="L13" s="145">
        <v>291.64</v>
      </c>
      <c r="M13" s="29">
        <v>72.88</v>
      </c>
      <c r="N13" s="137"/>
      <c r="O13" s="211"/>
      <c r="P13" s="211"/>
      <c r="Q13" s="211"/>
    </row>
    <row r="14" spans="1:17" ht="12.75">
      <c r="A14" s="22">
        <v>636</v>
      </c>
      <c r="B14" s="4" t="s">
        <v>99</v>
      </c>
      <c r="C14" s="4"/>
      <c r="D14" s="4"/>
      <c r="E14" s="4"/>
      <c r="F14" s="4"/>
      <c r="G14" s="59"/>
      <c r="H14" s="329">
        <v>131798.64</v>
      </c>
      <c r="I14" s="89">
        <v>248000</v>
      </c>
      <c r="J14" s="294">
        <v>248000</v>
      </c>
      <c r="K14" s="294">
        <v>146677.82</v>
      </c>
      <c r="L14" s="145">
        <v>111.29</v>
      </c>
      <c r="M14" s="29">
        <v>59.14</v>
      </c>
      <c r="N14" s="137"/>
      <c r="O14" s="211"/>
      <c r="P14" s="211"/>
      <c r="Q14" s="211"/>
    </row>
    <row r="15" spans="1:17" ht="12.75">
      <c r="A15" s="22">
        <v>636</v>
      </c>
      <c r="B15" s="4" t="s">
        <v>100</v>
      </c>
      <c r="C15" s="4"/>
      <c r="D15" s="4"/>
      <c r="E15" s="4"/>
      <c r="F15" s="4"/>
      <c r="G15" s="59"/>
      <c r="H15" s="328">
        <v>0</v>
      </c>
      <c r="I15" s="89">
        <v>20000</v>
      </c>
      <c r="J15" s="294">
        <v>20000</v>
      </c>
      <c r="K15" s="294">
        <v>0</v>
      </c>
      <c r="L15" s="145">
        <v>0</v>
      </c>
      <c r="M15" s="29">
        <v>0</v>
      </c>
      <c r="N15" s="137"/>
      <c r="O15" s="211"/>
      <c r="P15" s="211"/>
      <c r="Q15" s="211"/>
    </row>
    <row r="16" spans="1:17" ht="12.75">
      <c r="A16" s="22">
        <v>636</v>
      </c>
      <c r="B16" s="4" t="s">
        <v>158</v>
      </c>
      <c r="C16" s="4"/>
      <c r="D16" s="4"/>
      <c r="E16" s="4"/>
      <c r="F16" s="4"/>
      <c r="G16" s="59"/>
      <c r="H16" s="328">
        <v>0</v>
      </c>
      <c r="I16" s="89">
        <v>0</v>
      </c>
      <c r="J16" s="294">
        <v>1800</v>
      </c>
      <c r="K16" s="294">
        <v>0</v>
      </c>
      <c r="L16" s="58">
        <v>0</v>
      </c>
      <c r="M16" s="6">
        <v>0</v>
      </c>
      <c r="N16" s="7"/>
      <c r="O16" s="211"/>
      <c r="P16" s="211"/>
      <c r="Q16" s="211"/>
    </row>
    <row r="17" spans="1:17" ht="12.75">
      <c r="A17" s="22">
        <v>636</v>
      </c>
      <c r="B17" s="4" t="s">
        <v>101</v>
      </c>
      <c r="C17" s="4"/>
      <c r="D17" s="4"/>
      <c r="E17" s="4"/>
      <c r="F17" s="4"/>
      <c r="G17" s="59"/>
      <c r="H17" s="329">
        <v>2238950.86</v>
      </c>
      <c r="I17" s="20">
        <v>4270822</v>
      </c>
      <c r="J17" s="294">
        <v>4376372</v>
      </c>
      <c r="K17" s="294">
        <v>2390379.71</v>
      </c>
      <c r="L17" s="145">
        <v>107.24</v>
      </c>
      <c r="M17" s="29">
        <v>54.62</v>
      </c>
      <c r="N17" s="137"/>
      <c r="O17" s="211"/>
      <c r="P17" s="211"/>
      <c r="Q17" s="211"/>
    </row>
    <row r="18" spans="1:17" ht="12.75">
      <c r="A18" s="91">
        <v>636</v>
      </c>
      <c r="B18" s="86" t="s">
        <v>102</v>
      </c>
      <c r="C18" s="87"/>
      <c r="D18" s="87"/>
      <c r="E18" s="87"/>
      <c r="F18" s="88"/>
      <c r="G18" s="59"/>
      <c r="H18" s="328">
        <v>0</v>
      </c>
      <c r="I18" s="89">
        <v>50000</v>
      </c>
      <c r="J18" s="322">
        <v>50000</v>
      </c>
      <c r="K18" s="294">
        <v>0</v>
      </c>
      <c r="L18" s="145">
        <v>0</v>
      </c>
      <c r="M18" s="29">
        <v>0</v>
      </c>
      <c r="N18" s="137"/>
      <c r="O18" s="211"/>
      <c r="P18" s="211"/>
      <c r="Q18" s="211"/>
    </row>
    <row r="19" spans="1:17" ht="12.75">
      <c r="A19" s="91">
        <v>636</v>
      </c>
      <c r="B19" s="86" t="s">
        <v>103</v>
      </c>
      <c r="C19" s="87"/>
      <c r="D19" s="87"/>
      <c r="E19" s="87"/>
      <c r="F19" s="88"/>
      <c r="G19" s="59"/>
      <c r="H19" s="328">
        <v>10000</v>
      </c>
      <c r="I19" s="89">
        <v>2000</v>
      </c>
      <c r="J19" s="294">
        <v>2000</v>
      </c>
      <c r="K19" s="294">
        <v>0</v>
      </c>
      <c r="L19" s="145">
        <v>0</v>
      </c>
      <c r="M19" s="29">
        <v>0</v>
      </c>
      <c r="N19" s="137"/>
      <c r="O19" s="211"/>
      <c r="P19" s="211"/>
      <c r="Q19" s="211"/>
    </row>
    <row r="20" spans="1:17" ht="12.75">
      <c r="A20" s="91">
        <v>636</v>
      </c>
      <c r="B20" s="86" t="s">
        <v>230</v>
      </c>
      <c r="C20" s="87"/>
      <c r="D20" s="87"/>
      <c r="E20" s="87"/>
      <c r="F20" s="88"/>
      <c r="G20" s="59"/>
      <c r="H20" s="328"/>
      <c r="I20" s="89"/>
      <c r="J20" s="294"/>
      <c r="K20" s="294">
        <v>6300</v>
      </c>
      <c r="L20" s="145">
        <v>0</v>
      </c>
      <c r="M20" s="29">
        <v>0</v>
      </c>
      <c r="N20" s="137"/>
      <c r="O20" s="211"/>
      <c r="P20" s="211"/>
      <c r="Q20" s="211"/>
    </row>
    <row r="21" spans="1:17" ht="12.75">
      <c r="A21" s="91">
        <v>636</v>
      </c>
      <c r="B21" s="86" t="s">
        <v>104</v>
      </c>
      <c r="C21" s="87"/>
      <c r="D21" s="87"/>
      <c r="E21" s="87"/>
      <c r="F21" s="88"/>
      <c r="G21" s="59"/>
      <c r="H21" s="328">
        <v>1369.5</v>
      </c>
      <c r="I21" s="89">
        <v>6377.72</v>
      </c>
      <c r="J21" s="294">
        <v>6377.72</v>
      </c>
      <c r="K21" s="294">
        <v>1061.48</v>
      </c>
      <c r="L21" s="145">
        <v>77.51</v>
      </c>
      <c r="M21" s="29">
        <v>16.64</v>
      </c>
      <c r="N21" s="137"/>
      <c r="O21" s="211"/>
      <c r="P21" s="211"/>
      <c r="Q21" s="211"/>
    </row>
    <row r="22" spans="1:17" ht="12.75">
      <c r="A22" s="173">
        <v>636</v>
      </c>
      <c r="B22" s="87" t="s">
        <v>105</v>
      </c>
      <c r="C22" s="87"/>
      <c r="D22" s="87"/>
      <c r="E22" s="87"/>
      <c r="F22" s="88"/>
      <c r="G22" s="87"/>
      <c r="H22" s="329">
        <v>0</v>
      </c>
      <c r="I22" s="89">
        <v>607.5</v>
      </c>
      <c r="J22" s="294">
        <v>607.5</v>
      </c>
      <c r="K22" s="294">
        <v>0</v>
      </c>
      <c r="L22" s="58">
        <v>0</v>
      </c>
      <c r="M22" s="6">
        <v>0</v>
      </c>
      <c r="N22" s="7"/>
      <c r="O22" s="211"/>
      <c r="P22" s="211"/>
      <c r="Q22" s="211"/>
    </row>
    <row r="23" spans="1:17" ht="12.75">
      <c r="A23" s="174">
        <v>638</v>
      </c>
      <c r="B23" s="87" t="s">
        <v>177</v>
      </c>
      <c r="C23" s="87"/>
      <c r="D23" s="87"/>
      <c r="E23" s="88"/>
      <c r="F23" s="59"/>
      <c r="G23" s="149"/>
      <c r="H23" s="328">
        <v>34072</v>
      </c>
      <c r="I23" s="204">
        <v>41652.86</v>
      </c>
      <c r="J23" s="294">
        <v>37248.29</v>
      </c>
      <c r="K23" s="294">
        <v>0</v>
      </c>
      <c r="L23" s="86">
        <v>0</v>
      </c>
      <c r="M23" s="70">
        <v>0</v>
      </c>
      <c r="N23" s="7"/>
      <c r="O23" s="211"/>
      <c r="P23" s="211"/>
      <c r="Q23" s="211"/>
    </row>
    <row r="24" spans="1:17" ht="12.75">
      <c r="A24" s="4"/>
      <c r="B24" s="59" t="s">
        <v>176</v>
      </c>
      <c r="C24" s="59"/>
      <c r="D24" s="59"/>
      <c r="E24" s="17"/>
      <c r="F24" s="59"/>
      <c r="G24" s="145"/>
      <c r="H24" s="328"/>
      <c r="I24" s="89"/>
      <c r="J24" s="294"/>
      <c r="K24" s="294"/>
      <c r="L24" s="86"/>
      <c r="M24" s="70"/>
      <c r="N24" s="7"/>
      <c r="O24" s="211"/>
      <c r="P24" s="211"/>
      <c r="Q24" s="211"/>
    </row>
    <row r="25" spans="1:17" ht="12.75">
      <c r="A25" s="86">
        <v>638</v>
      </c>
      <c r="B25" s="87" t="s">
        <v>194</v>
      </c>
      <c r="C25" s="87"/>
      <c r="D25" s="87"/>
      <c r="E25" s="87"/>
      <c r="F25" s="87"/>
      <c r="G25" s="146"/>
      <c r="H25" s="328">
        <v>0</v>
      </c>
      <c r="I25" s="205">
        <v>49303.35</v>
      </c>
      <c r="J25" s="294">
        <v>49303.35</v>
      </c>
      <c r="K25" s="294">
        <v>0</v>
      </c>
      <c r="L25" s="149">
        <v>0</v>
      </c>
      <c r="M25" s="70">
        <v>0</v>
      </c>
      <c r="N25" s="7"/>
      <c r="O25" s="211"/>
      <c r="P25" s="211"/>
      <c r="Q25" s="211"/>
    </row>
    <row r="26" spans="1:17" ht="12.75">
      <c r="A26" s="74">
        <v>65</v>
      </c>
      <c r="B26" s="75" t="s">
        <v>106</v>
      </c>
      <c r="C26" s="76"/>
      <c r="D26" s="76"/>
      <c r="E26" s="76"/>
      <c r="F26" s="77"/>
      <c r="G26" s="92"/>
      <c r="H26" s="324"/>
      <c r="I26" s="93"/>
      <c r="J26" s="292"/>
      <c r="K26" s="292"/>
      <c r="L26" s="75"/>
      <c r="M26" s="334"/>
      <c r="N26" s="183"/>
      <c r="O26" s="211"/>
      <c r="P26" s="211"/>
      <c r="Q26" s="211"/>
    </row>
    <row r="27" spans="1:17" ht="12.75">
      <c r="A27" s="95"/>
      <c r="B27" s="81" t="s">
        <v>107</v>
      </c>
      <c r="C27" s="82"/>
      <c r="D27" s="82"/>
      <c r="E27" s="82"/>
      <c r="F27" s="83"/>
      <c r="G27" s="92"/>
      <c r="H27" s="330">
        <v>82858</v>
      </c>
      <c r="I27" s="96">
        <f>SUM(I28:I29)</f>
        <v>174600</v>
      </c>
      <c r="J27" s="295">
        <v>165734</v>
      </c>
      <c r="K27" s="295">
        <v>112454</v>
      </c>
      <c r="L27" s="276">
        <v>135.72</v>
      </c>
      <c r="M27" s="335">
        <v>67.85</v>
      </c>
      <c r="N27" s="320"/>
      <c r="O27" s="211"/>
      <c r="P27" s="211"/>
      <c r="Q27" s="211"/>
    </row>
    <row r="28" spans="1:17" ht="12.75">
      <c r="A28" s="98">
        <v>652</v>
      </c>
      <c r="B28" s="58" t="s">
        <v>108</v>
      </c>
      <c r="C28" s="59"/>
      <c r="D28" s="59"/>
      <c r="E28" s="59"/>
      <c r="F28" s="17"/>
      <c r="G28" s="59"/>
      <c r="H28" s="331">
        <v>82858</v>
      </c>
      <c r="I28" s="99">
        <v>174600</v>
      </c>
      <c r="J28" s="296">
        <v>165734</v>
      </c>
      <c r="K28" s="296">
        <v>112454</v>
      </c>
      <c r="L28" s="100">
        <v>135.72</v>
      </c>
      <c r="M28" s="24">
        <v>67.85</v>
      </c>
      <c r="N28" s="1"/>
      <c r="O28" s="211"/>
      <c r="P28" s="211"/>
      <c r="Q28" s="211"/>
    </row>
    <row r="29" spans="1:17" ht="12.75">
      <c r="A29" s="85">
        <v>652</v>
      </c>
      <c r="B29" s="100" t="s">
        <v>109</v>
      </c>
      <c r="C29" s="2"/>
      <c r="D29" s="62"/>
      <c r="E29" s="62"/>
      <c r="F29" s="63"/>
      <c r="G29" s="59"/>
      <c r="H29" s="332">
        <v>0</v>
      </c>
      <c r="I29" s="101">
        <v>0</v>
      </c>
      <c r="J29" s="297">
        <v>0</v>
      </c>
      <c r="K29" s="297">
        <v>0</v>
      </c>
      <c r="L29" s="282">
        <v>0</v>
      </c>
      <c r="M29" s="102">
        <v>0</v>
      </c>
      <c r="N29" s="1"/>
      <c r="O29" s="211"/>
      <c r="P29" s="211"/>
      <c r="Q29" s="211"/>
    </row>
    <row r="30" spans="1:17" ht="12.75">
      <c r="A30" s="74">
        <v>66</v>
      </c>
      <c r="B30" s="103" t="s">
        <v>110</v>
      </c>
      <c r="C30" s="97"/>
      <c r="D30" s="97"/>
      <c r="E30" s="97"/>
      <c r="F30" s="104"/>
      <c r="G30" s="92"/>
      <c r="H30" s="324">
        <v>0</v>
      </c>
      <c r="I30" s="106">
        <v>5000</v>
      </c>
      <c r="J30" s="292">
        <v>5000</v>
      </c>
      <c r="K30" s="292">
        <v>0</v>
      </c>
      <c r="L30" s="274">
        <v>0</v>
      </c>
      <c r="M30" s="336">
        <v>0</v>
      </c>
      <c r="N30" s="320"/>
      <c r="O30" s="211"/>
      <c r="P30" s="211"/>
      <c r="Q30" s="211"/>
    </row>
    <row r="31" spans="1:17" ht="12.75">
      <c r="A31" s="22">
        <v>663</v>
      </c>
      <c r="B31" s="4" t="s">
        <v>111</v>
      </c>
      <c r="C31" s="4"/>
      <c r="D31" s="4"/>
      <c r="E31" s="4"/>
      <c r="F31" s="73"/>
      <c r="G31" s="87"/>
      <c r="H31" s="329">
        <v>0</v>
      </c>
      <c r="I31" s="89">
        <v>5000</v>
      </c>
      <c r="J31" s="298">
        <v>5000</v>
      </c>
      <c r="K31" s="298"/>
      <c r="L31" s="86">
        <v>0</v>
      </c>
      <c r="M31" s="73">
        <v>0</v>
      </c>
      <c r="N31" s="1"/>
      <c r="O31" s="211"/>
      <c r="P31" s="211"/>
      <c r="Q31" s="211"/>
    </row>
    <row r="32" spans="1:17" ht="12.75">
      <c r="A32" s="80">
        <v>67</v>
      </c>
      <c r="B32" s="103" t="s">
        <v>2</v>
      </c>
      <c r="C32" s="97"/>
      <c r="D32" s="97"/>
      <c r="E32" s="97"/>
      <c r="F32" s="108"/>
      <c r="G32" s="181"/>
      <c r="H32" s="333">
        <v>444170</v>
      </c>
      <c r="I32" s="109">
        <v>993655.03</v>
      </c>
      <c r="J32" s="299">
        <v>992391.86</v>
      </c>
      <c r="K32" s="299">
        <v>468917.32</v>
      </c>
      <c r="L32" s="275">
        <v>105.57</v>
      </c>
      <c r="M32" s="337">
        <v>47.25</v>
      </c>
      <c r="N32" s="320"/>
      <c r="O32" s="211"/>
      <c r="P32" s="211"/>
      <c r="Q32" s="211"/>
    </row>
    <row r="33" spans="1:17" ht="12.75">
      <c r="A33" s="91">
        <v>671</v>
      </c>
      <c r="B33" s="86" t="s">
        <v>112</v>
      </c>
      <c r="C33" s="87"/>
      <c r="D33" s="87"/>
      <c r="E33" s="87"/>
      <c r="F33" s="88"/>
      <c r="G33" s="87"/>
      <c r="H33" s="329"/>
      <c r="I33" s="20"/>
      <c r="J33" s="294">
        <v>157296</v>
      </c>
      <c r="K33" s="294"/>
      <c r="L33" s="86"/>
      <c r="M33" s="16"/>
      <c r="N33" s="8"/>
      <c r="O33" s="211"/>
      <c r="P33" s="211"/>
      <c r="Q33" s="211"/>
    </row>
    <row r="34" spans="1:17" ht="12.75">
      <c r="A34" s="98"/>
      <c r="B34" s="100" t="s">
        <v>113</v>
      </c>
      <c r="C34" s="62"/>
      <c r="D34" s="62"/>
      <c r="E34" s="62"/>
      <c r="F34" s="63"/>
      <c r="G34" s="62"/>
      <c r="H34" s="331">
        <v>61997</v>
      </c>
      <c r="I34" s="99">
        <v>157296</v>
      </c>
      <c r="J34" s="294"/>
      <c r="K34" s="294">
        <v>78648</v>
      </c>
      <c r="L34" s="145">
        <v>126.86</v>
      </c>
      <c r="M34" s="20">
        <v>50</v>
      </c>
      <c r="N34" s="129"/>
      <c r="O34" s="211"/>
      <c r="P34" s="211"/>
      <c r="Q34" s="211"/>
    </row>
    <row r="35" spans="1:17" ht="12.75">
      <c r="A35" s="91">
        <v>671</v>
      </c>
      <c r="B35" s="86" t="s">
        <v>114</v>
      </c>
      <c r="C35" s="87"/>
      <c r="D35" s="87"/>
      <c r="E35" s="87"/>
      <c r="F35" s="88"/>
      <c r="G35" s="1"/>
      <c r="H35" s="332">
        <v>33399</v>
      </c>
      <c r="I35" s="89">
        <v>98000</v>
      </c>
      <c r="J35" s="297">
        <v>185078.42</v>
      </c>
      <c r="K35" s="297">
        <v>82628.3</v>
      </c>
      <c r="L35" s="47">
        <v>247.4</v>
      </c>
      <c r="M35" s="101">
        <v>44.65</v>
      </c>
      <c r="N35" s="303"/>
      <c r="O35" s="211"/>
      <c r="P35" s="211"/>
      <c r="Q35" s="211"/>
    </row>
    <row r="36" spans="1:17" ht="12.75">
      <c r="A36" s="22">
        <v>671</v>
      </c>
      <c r="B36" s="4" t="s">
        <v>115</v>
      </c>
      <c r="C36" s="4"/>
      <c r="D36" s="4"/>
      <c r="E36" s="4"/>
      <c r="F36" s="4"/>
      <c r="G36" s="58"/>
      <c r="H36" s="329">
        <v>282900</v>
      </c>
      <c r="I36" s="20">
        <v>640528.2</v>
      </c>
      <c r="J36" s="296">
        <v>559097.44</v>
      </c>
      <c r="K36" s="296">
        <v>263278.69</v>
      </c>
      <c r="L36" s="145">
        <v>93.06</v>
      </c>
      <c r="M36" s="20">
        <v>47.09</v>
      </c>
      <c r="N36" s="129"/>
      <c r="O36" s="211"/>
      <c r="P36" s="211"/>
      <c r="Q36" s="211"/>
    </row>
    <row r="37" spans="1:17" ht="12.75">
      <c r="A37" s="22">
        <v>671</v>
      </c>
      <c r="B37" s="4" t="s">
        <v>116</v>
      </c>
      <c r="C37" s="4"/>
      <c r="D37" s="4"/>
      <c r="E37" s="4"/>
      <c r="F37" s="4"/>
      <c r="G37" s="58"/>
      <c r="H37" s="329">
        <v>2910</v>
      </c>
      <c r="I37" s="20">
        <v>5830.83</v>
      </c>
      <c r="J37" s="296">
        <v>6520</v>
      </c>
      <c r="K37" s="296">
        <v>3260</v>
      </c>
      <c r="L37" s="145">
        <v>112.03</v>
      </c>
      <c r="M37" s="20">
        <v>50</v>
      </c>
      <c r="N37" s="129"/>
      <c r="O37" s="211"/>
      <c r="P37" s="211"/>
      <c r="Q37" s="211"/>
    </row>
    <row r="38" spans="1:17" ht="12.75">
      <c r="A38" s="22">
        <v>671</v>
      </c>
      <c r="B38" s="24" t="s">
        <v>117</v>
      </c>
      <c r="C38" s="24"/>
      <c r="D38" s="24"/>
      <c r="E38" s="24"/>
      <c r="F38" s="24"/>
      <c r="G38" s="58"/>
      <c r="H38" s="329">
        <v>5000</v>
      </c>
      <c r="I38" s="20">
        <v>5000</v>
      </c>
      <c r="J38" s="296">
        <v>12000</v>
      </c>
      <c r="K38" s="296">
        <v>0</v>
      </c>
      <c r="L38" s="145">
        <v>0</v>
      </c>
      <c r="M38" s="20">
        <v>0</v>
      </c>
      <c r="N38" s="129"/>
      <c r="O38" s="211"/>
      <c r="P38" s="211"/>
      <c r="Q38" s="211"/>
    </row>
    <row r="39" spans="1:17" ht="12.75">
      <c r="A39" s="22">
        <v>671</v>
      </c>
      <c r="B39" s="24" t="s">
        <v>118</v>
      </c>
      <c r="C39" s="24"/>
      <c r="D39" s="24"/>
      <c r="E39" s="24"/>
      <c r="F39" s="24"/>
      <c r="G39" s="58"/>
      <c r="H39" s="329">
        <v>3015</v>
      </c>
      <c r="I39" s="20">
        <v>7000</v>
      </c>
      <c r="J39" s="296">
        <v>7000</v>
      </c>
      <c r="K39" s="296">
        <v>7000</v>
      </c>
      <c r="L39" s="145">
        <v>232.17</v>
      </c>
      <c r="M39" s="20">
        <v>100</v>
      </c>
      <c r="N39" s="129"/>
      <c r="O39" s="211"/>
      <c r="P39" s="211"/>
      <c r="Q39" s="211"/>
    </row>
    <row r="40" spans="1:17" ht="12.75">
      <c r="A40" s="22">
        <v>671</v>
      </c>
      <c r="B40" s="24" t="s">
        <v>119</v>
      </c>
      <c r="C40" s="24"/>
      <c r="D40" s="24"/>
      <c r="E40" s="24"/>
      <c r="F40" s="24"/>
      <c r="G40" s="58"/>
      <c r="H40" s="329">
        <v>0</v>
      </c>
      <c r="I40" s="20">
        <v>80000</v>
      </c>
      <c r="J40" s="296">
        <v>60000</v>
      </c>
      <c r="K40" s="296">
        <v>4490</v>
      </c>
      <c r="L40" s="58">
        <v>0</v>
      </c>
      <c r="M40" s="4">
        <v>7.48</v>
      </c>
      <c r="N40" s="1"/>
      <c r="O40" s="211"/>
      <c r="P40" s="211"/>
      <c r="Q40" s="211"/>
    </row>
    <row r="41" spans="1:17" ht="12.75">
      <c r="A41" s="22">
        <v>671</v>
      </c>
      <c r="B41" s="24" t="s">
        <v>120</v>
      </c>
      <c r="C41" s="102"/>
      <c r="D41" s="102"/>
      <c r="E41" s="102"/>
      <c r="F41" s="102"/>
      <c r="G41" s="58"/>
      <c r="H41" s="329">
        <v>54949</v>
      </c>
      <c r="I41" s="20">
        <v>0</v>
      </c>
      <c r="J41" s="296">
        <v>0</v>
      </c>
      <c r="K41" s="296">
        <v>0</v>
      </c>
      <c r="L41" s="58">
        <v>0</v>
      </c>
      <c r="M41" s="4">
        <v>0</v>
      </c>
      <c r="N41" s="1"/>
      <c r="O41" s="211"/>
      <c r="P41" s="211"/>
      <c r="Q41" s="211"/>
    </row>
    <row r="42" spans="1:17" ht="12.75">
      <c r="A42" s="22">
        <v>671</v>
      </c>
      <c r="B42" s="24" t="s">
        <v>193</v>
      </c>
      <c r="C42" s="102"/>
      <c r="D42" s="102"/>
      <c r="E42" s="102"/>
      <c r="F42" s="102"/>
      <c r="G42" s="58"/>
      <c r="H42" s="329">
        <v>0</v>
      </c>
      <c r="I42" s="20"/>
      <c r="J42" s="296"/>
      <c r="K42" s="296">
        <v>0</v>
      </c>
      <c r="L42" s="58">
        <v>0</v>
      </c>
      <c r="M42" s="4">
        <v>0</v>
      </c>
      <c r="N42" s="8"/>
      <c r="O42" s="211"/>
      <c r="P42" s="211"/>
      <c r="Q42" s="211"/>
    </row>
    <row r="43" spans="1:17" ht="12.75">
      <c r="A43" s="22"/>
      <c r="B43" s="24" t="s">
        <v>229</v>
      </c>
      <c r="C43" s="102"/>
      <c r="D43" s="102"/>
      <c r="E43" s="102"/>
      <c r="F43" s="102"/>
      <c r="G43" s="58"/>
      <c r="H43" s="329"/>
      <c r="I43" s="20"/>
      <c r="J43" s="296"/>
      <c r="K43" s="296">
        <v>1800</v>
      </c>
      <c r="L43" s="58">
        <v>0</v>
      </c>
      <c r="M43" s="58">
        <v>0</v>
      </c>
      <c r="N43" s="8"/>
      <c r="O43" s="211"/>
      <c r="P43" s="211"/>
      <c r="Q43" s="211"/>
    </row>
    <row r="44" spans="1:17" ht="12.75">
      <c r="A44" s="22">
        <v>671</v>
      </c>
      <c r="B44" s="24" t="s">
        <v>228</v>
      </c>
      <c r="C44" s="102"/>
      <c r="D44" s="102"/>
      <c r="E44" s="102"/>
      <c r="F44" s="102"/>
      <c r="G44" s="58"/>
      <c r="H44" s="329"/>
      <c r="I44" s="20"/>
      <c r="J44" s="296"/>
      <c r="K44" s="296">
        <v>27812.33</v>
      </c>
      <c r="L44" s="58">
        <v>0</v>
      </c>
      <c r="M44" s="58">
        <v>0</v>
      </c>
      <c r="N44" s="8"/>
      <c r="O44" s="211"/>
      <c r="P44" s="211"/>
      <c r="Q44" s="211"/>
    </row>
    <row r="45" spans="1:17" ht="12.75">
      <c r="A45" s="22">
        <v>671</v>
      </c>
      <c r="B45" s="24" t="s">
        <v>212</v>
      </c>
      <c r="C45" s="102"/>
      <c r="D45" s="102"/>
      <c r="E45" s="102"/>
      <c r="F45" s="102"/>
      <c r="G45" s="58"/>
      <c r="H45" s="329">
        <v>0</v>
      </c>
      <c r="I45" s="20"/>
      <c r="J45" s="296">
        <v>5400</v>
      </c>
      <c r="K45" s="296">
        <v>0</v>
      </c>
      <c r="L45" s="4">
        <v>0</v>
      </c>
      <c r="M45" s="58">
        <v>0</v>
      </c>
      <c r="N45" s="8"/>
      <c r="O45" s="211"/>
      <c r="P45" s="211"/>
      <c r="Q45" s="211"/>
    </row>
    <row r="46" spans="4:17" ht="12.75">
      <c r="D46" s="118"/>
      <c r="E46" s="118"/>
      <c r="F46" s="118"/>
      <c r="G46" s="118"/>
      <c r="H46" s="207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5:17" ht="15">
      <c r="E47" s="111"/>
      <c r="F47" s="7"/>
      <c r="H47" s="213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3:17" ht="12.75">
      <c r="C48" s="211"/>
      <c r="D48" s="211"/>
      <c r="E48" s="211"/>
      <c r="F48" s="211"/>
      <c r="H48" s="213"/>
      <c r="I48" s="211"/>
      <c r="J48" s="211"/>
      <c r="K48" s="211"/>
      <c r="L48" s="211"/>
      <c r="M48" s="211"/>
      <c r="N48" s="211"/>
      <c r="O48" s="211"/>
      <c r="P48" s="211"/>
      <c r="Q48" s="211"/>
    </row>
    <row r="49" spans="1:17" ht="12.75">
      <c r="A49" s="1"/>
      <c r="B49" s="1"/>
      <c r="C49" s="1"/>
      <c r="D49" s="1"/>
      <c r="E49" s="1"/>
      <c r="F49" s="1"/>
      <c r="G49" s="1"/>
      <c r="H49" s="128"/>
      <c r="I49" s="128"/>
      <c r="J49" s="128"/>
      <c r="K49" s="304"/>
      <c r="L49" s="128"/>
      <c r="M49" s="128"/>
      <c r="N49" s="309"/>
      <c r="O49" s="211"/>
      <c r="P49" s="211"/>
      <c r="Q49" s="211"/>
    </row>
    <row r="50" spans="1:17" ht="12.75">
      <c r="A50" s="7"/>
      <c r="B50" s="7"/>
      <c r="C50" s="7"/>
      <c r="D50" s="1"/>
      <c r="E50" s="1"/>
      <c r="F50" s="1"/>
      <c r="G50" s="1"/>
      <c r="H50" s="128"/>
      <c r="I50" s="305"/>
      <c r="J50" s="305"/>
      <c r="K50" s="129"/>
      <c r="L50" s="305"/>
      <c r="M50" s="305"/>
      <c r="N50" s="305"/>
      <c r="O50" s="211"/>
      <c r="P50" s="211"/>
      <c r="Q50" s="211"/>
    </row>
    <row r="51" spans="1:17" ht="12.75">
      <c r="A51" s="8"/>
      <c r="B51" s="8"/>
      <c r="C51" s="8"/>
      <c r="D51" s="8"/>
      <c r="E51" s="8"/>
      <c r="F51" s="8"/>
      <c r="G51" s="8"/>
      <c r="H51" s="8"/>
      <c r="I51" s="12"/>
      <c r="J51" s="12"/>
      <c r="K51" s="12"/>
      <c r="L51" s="12"/>
      <c r="M51" s="13"/>
      <c r="N51" s="13"/>
      <c r="O51" s="211"/>
      <c r="P51" s="211"/>
      <c r="Q51" s="211"/>
    </row>
    <row r="52" spans="1:17" ht="12.75">
      <c r="A52" s="310"/>
      <c r="B52" s="311"/>
      <c r="C52" s="311"/>
      <c r="D52" s="311"/>
      <c r="E52" s="311"/>
      <c r="F52" s="306"/>
      <c r="G52" s="306"/>
      <c r="H52" s="306"/>
      <c r="I52" s="307"/>
      <c r="J52" s="307"/>
      <c r="K52" s="308"/>
      <c r="L52" s="308"/>
      <c r="M52" s="308"/>
      <c r="N52" s="308"/>
      <c r="O52" s="211"/>
      <c r="P52" s="211"/>
      <c r="Q52" s="211"/>
    </row>
    <row r="53" spans="1:17" ht="12.75">
      <c r="A53" s="310"/>
      <c r="B53" s="7"/>
      <c r="C53" s="311"/>
      <c r="D53" s="311"/>
      <c r="E53" s="311"/>
      <c r="F53" s="306"/>
      <c r="G53" s="306"/>
      <c r="H53" s="137"/>
      <c r="I53" s="307"/>
      <c r="J53" s="307"/>
      <c r="K53" s="137"/>
      <c r="L53" s="307"/>
      <c r="M53" s="307"/>
      <c r="N53" s="307"/>
      <c r="O53" s="211"/>
      <c r="P53" s="211"/>
      <c r="Q53" s="211"/>
    </row>
    <row r="54" spans="1:17" ht="12.75">
      <c r="A54" s="212"/>
      <c r="B54" s="7"/>
      <c r="C54" s="311"/>
      <c r="D54" s="311"/>
      <c r="E54" s="311"/>
      <c r="F54" s="306"/>
      <c r="G54" s="306"/>
      <c r="H54" s="137"/>
      <c r="I54" s="307"/>
      <c r="J54" s="307"/>
      <c r="K54" s="137"/>
      <c r="L54" s="307"/>
      <c r="M54" s="307"/>
      <c r="N54" s="307"/>
      <c r="O54" s="211"/>
      <c r="P54" s="211"/>
      <c r="Q54" s="211"/>
    </row>
    <row r="55" spans="5:17" ht="15">
      <c r="E55" s="111" t="s">
        <v>123</v>
      </c>
      <c r="F55" s="7"/>
      <c r="H55" s="213"/>
      <c r="I55" s="211"/>
      <c r="J55" s="211"/>
      <c r="K55" s="211"/>
      <c r="L55" s="211"/>
      <c r="M55" s="211"/>
      <c r="N55" s="211"/>
      <c r="P55" s="211"/>
      <c r="Q55" s="211"/>
    </row>
    <row r="56" spans="6:17" ht="12.75">
      <c r="F56" s="125"/>
      <c r="H56" s="213"/>
      <c r="I56" s="211"/>
      <c r="J56" s="211"/>
      <c r="K56" s="211"/>
      <c r="L56" s="211"/>
      <c r="M56" s="211"/>
      <c r="N56" s="211"/>
      <c r="P56" s="211"/>
      <c r="Q56" s="211"/>
    </row>
    <row r="57" spans="1:17" ht="38.25">
      <c r="A57" s="58"/>
      <c r="B57" s="59"/>
      <c r="C57" s="59"/>
      <c r="D57" s="59"/>
      <c r="E57" s="59"/>
      <c r="F57" s="17"/>
      <c r="G57" s="59"/>
      <c r="H57" s="277" t="s">
        <v>226</v>
      </c>
      <c r="I57" s="52" t="s">
        <v>93</v>
      </c>
      <c r="J57" s="278" t="s">
        <v>198</v>
      </c>
      <c r="K57" s="277" t="s">
        <v>227</v>
      </c>
      <c r="L57" s="52" t="s">
        <v>224</v>
      </c>
      <c r="M57" s="52" t="s">
        <v>225</v>
      </c>
      <c r="N57" s="309"/>
      <c r="P57" s="211"/>
      <c r="Q57" s="129"/>
    </row>
    <row r="58" spans="1:17" ht="12.75">
      <c r="A58" s="21" t="s">
        <v>0</v>
      </c>
      <c r="B58" s="21" t="s">
        <v>4</v>
      </c>
      <c r="C58" s="123"/>
      <c r="D58" s="58"/>
      <c r="E58" s="59"/>
      <c r="F58" s="17"/>
      <c r="G58" s="59"/>
      <c r="H58" s="52"/>
      <c r="I58" s="165" t="s">
        <v>161</v>
      </c>
      <c r="J58" s="20"/>
      <c r="K58" s="20"/>
      <c r="L58" s="165"/>
      <c r="M58" s="165"/>
      <c r="N58" s="305"/>
      <c r="P58" s="211"/>
      <c r="Q58" s="211"/>
    </row>
    <row r="59" spans="1:17" ht="12.75">
      <c r="A59" s="64"/>
      <c r="B59" s="64"/>
      <c r="C59" s="66"/>
      <c r="D59" s="64"/>
      <c r="E59" s="66"/>
      <c r="F59" s="66"/>
      <c r="G59" s="65"/>
      <c r="H59" s="221"/>
      <c r="I59" s="222"/>
      <c r="J59" s="284"/>
      <c r="K59" s="284"/>
      <c r="L59" s="285"/>
      <c r="M59" s="286"/>
      <c r="N59" s="13"/>
      <c r="P59" s="211"/>
      <c r="Q59" s="211"/>
    </row>
    <row r="60" spans="1:17" ht="12.75">
      <c r="A60" s="67"/>
      <c r="B60" s="26"/>
      <c r="C60" s="26"/>
      <c r="D60" s="26"/>
      <c r="E60" s="26"/>
      <c r="F60" s="30"/>
      <c r="G60" s="206"/>
      <c r="H60" s="30"/>
      <c r="I60" s="68"/>
      <c r="J60" s="39"/>
      <c r="K60" s="39"/>
      <c r="L60" s="39"/>
      <c r="M60" s="39"/>
      <c r="N60" s="308"/>
      <c r="P60" s="211"/>
      <c r="Q60" s="211"/>
    </row>
    <row r="61" spans="1:17" ht="12.75">
      <c r="A61" s="67"/>
      <c r="B61" s="112" t="s">
        <v>124</v>
      </c>
      <c r="C61" s="113"/>
      <c r="D61" s="113"/>
      <c r="E61" s="113"/>
      <c r="F61" s="114"/>
      <c r="G61" s="115"/>
      <c r="H61" s="29">
        <v>2932845</v>
      </c>
      <c r="I61" s="68">
        <v>5905218.46</v>
      </c>
      <c r="J61" s="29">
        <v>6006900.72</v>
      </c>
      <c r="K61" s="29">
        <v>3137484.49</v>
      </c>
      <c r="L61" s="68">
        <v>106.98</v>
      </c>
      <c r="M61" s="68">
        <v>52.23</v>
      </c>
      <c r="N61" s="307"/>
      <c r="P61" s="211"/>
      <c r="Q61" s="211"/>
    </row>
    <row r="62" spans="1:17" ht="12.75">
      <c r="A62" s="216"/>
      <c r="B62" s="112" t="s">
        <v>69</v>
      </c>
      <c r="C62" s="113"/>
      <c r="D62" s="113"/>
      <c r="E62" s="113"/>
      <c r="F62" s="114"/>
      <c r="G62" s="115"/>
      <c r="H62" s="138">
        <v>2877896</v>
      </c>
      <c r="I62" s="68">
        <v>5797214</v>
      </c>
      <c r="J62" s="29">
        <v>5901396.26</v>
      </c>
      <c r="K62" s="29">
        <v>3137253.49</v>
      </c>
      <c r="L62" s="68">
        <v>109.01</v>
      </c>
      <c r="M62" s="68">
        <v>53.16</v>
      </c>
      <c r="N62" s="307"/>
      <c r="P62" s="211"/>
      <c r="Q62" s="211"/>
    </row>
    <row r="63" spans="1:17" ht="12.75">
      <c r="A63" s="116">
        <v>31</v>
      </c>
      <c r="B63" s="112" t="s">
        <v>33</v>
      </c>
      <c r="C63" s="117"/>
      <c r="D63" s="117"/>
      <c r="E63" s="118"/>
      <c r="F63" s="119"/>
      <c r="H63" s="138">
        <v>2255957</v>
      </c>
      <c r="I63" s="29">
        <v>4246485.93</v>
      </c>
      <c r="J63" s="29">
        <v>4280020.95</v>
      </c>
      <c r="K63" s="29">
        <v>2369708.92</v>
      </c>
      <c r="L63" s="29">
        <v>105.04</v>
      </c>
      <c r="M63" s="29">
        <v>55.37</v>
      </c>
      <c r="N63" s="313"/>
      <c r="P63" s="211"/>
      <c r="Q63" s="129"/>
    </row>
    <row r="64" spans="1:17" ht="12.75">
      <c r="A64" s="120">
        <v>311</v>
      </c>
      <c r="B64" s="58" t="s">
        <v>34</v>
      </c>
      <c r="C64" s="121"/>
      <c r="D64" s="121"/>
      <c r="E64" s="121"/>
      <c r="F64" s="122"/>
      <c r="H64" s="175">
        <v>1881213</v>
      </c>
      <c r="I64" s="20">
        <v>3509626</v>
      </c>
      <c r="J64" s="20">
        <v>3524892.26</v>
      </c>
      <c r="K64" s="20">
        <v>1952239.34</v>
      </c>
      <c r="L64" s="20">
        <v>103.78</v>
      </c>
      <c r="M64" s="29">
        <v>55.38</v>
      </c>
      <c r="N64" s="313"/>
      <c r="P64" s="211"/>
      <c r="Q64" s="211"/>
    </row>
    <row r="65" spans="1:17" ht="12.75">
      <c r="A65" s="120">
        <v>312</v>
      </c>
      <c r="B65" s="58" t="s">
        <v>35</v>
      </c>
      <c r="C65" s="121"/>
      <c r="D65" s="121"/>
      <c r="E65" s="121"/>
      <c r="F65" s="122"/>
      <c r="H65" s="175">
        <v>64344</v>
      </c>
      <c r="I65" s="20">
        <f>SUM(List1!L61,List1!L101,List1!L203)</f>
        <v>3140.28</v>
      </c>
      <c r="J65" s="20">
        <v>159922</v>
      </c>
      <c r="K65" s="20">
        <v>92792.82</v>
      </c>
      <c r="L65" s="20">
        <v>144.21</v>
      </c>
      <c r="M65" s="29">
        <v>58.02</v>
      </c>
      <c r="N65" s="313"/>
      <c r="P65" s="211"/>
      <c r="Q65" s="211"/>
    </row>
    <row r="66" spans="1:17" ht="12.75">
      <c r="A66" s="120">
        <v>313</v>
      </c>
      <c r="B66" s="58" t="s">
        <v>36</v>
      </c>
      <c r="C66" s="121"/>
      <c r="D66" s="121"/>
      <c r="E66" s="121"/>
      <c r="F66" s="122"/>
      <c r="H66" s="175">
        <v>310400</v>
      </c>
      <c r="I66" s="20">
        <v>575437.93</v>
      </c>
      <c r="J66" s="20">
        <v>595206.69</v>
      </c>
      <c r="K66" s="20">
        <v>324676.76</v>
      </c>
      <c r="L66" s="29">
        <v>104.6</v>
      </c>
      <c r="M66" s="29">
        <v>54.55</v>
      </c>
      <c r="N66" s="313"/>
      <c r="P66" s="211"/>
      <c r="Q66" s="211"/>
    </row>
    <row r="67" spans="1:17" ht="12.75">
      <c r="A67" s="116">
        <v>32</v>
      </c>
      <c r="B67" s="21" t="s">
        <v>125</v>
      </c>
      <c r="C67" s="123"/>
      <c r="D67" s="121"/>
      <c r="E67" s="121"/>
      <c r="F67" s="122"/>
      <c r="H67" s="138">
        <v>335990</v>
      </c>
      <c r="I67" s="29">
        <v>902699.87</v>
      </c>
      <c r="J67" s="29">
        <v>1054477.87</v>
      </c>
      <c r="K67" s="29">
        <v>495431.11</v>
      </c>
      <c r="L67" s="29">
        <v>147.45</v>
      </c>
      <c r="M67" s="29">
        <v>46.98</v>
      </c>
      <c r="N67" s="313"/>
      <c r="P67" s="211"/>
      <c r="Q67" s="211"/>
    </row>
    <row r="68" spans="1:17" ht="12.75">
      <c r="A68" s="120">
        <v>321</v>
      </c>
      <c r="B68" s="58" t="s">
        <v>126</v>
      </c>
      <c r="C68" s="121"/>
      <c r="D68" s="121"/>
      <c r="E68" s="121"/>
      <c r="F68" s="122"/>
      <c r="H68" s="175">
        <v>146415</v>
      </c>
      <c r="I68" s="217">
        <v>334738.93</v>
      </c>
      <c r="J68" s="20">
        <v>335399.34</v>
      </c>
      <c r="K68" s="20">
        <v>188697.27</v>
      </c>
      <c r="L68" s="29">
        <v>128.88</v>
      </c>
      <c r="M68" s="29">
        <v>56.26</v>
      </c>
      <c r="N68" s="313"/>
      <c r="P68" s="211"/>
      <c r="Q68" s="211"/>
    </row>
    <row r="69" spans="1:17" ht="12.75">
      <c r="A69" s="120">
        <v>322</v>
      </c>
      <c r="B69" s="58" t="s">
        <v>127</v>
      </c>
      <c r="C69" s="121"/>
      <c r="D69" s="121"/>
      <c r="E69" s="121"/>
      <c r="F69" s="122"/>
      <c r="H69" s="175">
        <v>145421</v>
      </c>
      <c r="I69" s="166">
        <v>392880.11</v>
      </c>
      <c r="J69" s="20">
        <v>480074.36</v>
      </c>
      <c r="K69" s="20">
        <v>239782.23</v>
      </c>
      <c r="L69" s="29">
        <v>164.89</v>
      </c>
      <c r="M69" s="29">
        <v>49.95</v>
      </c>
      <c r="N69" s="313"/>
      <c r="P69" s="211"/>
      <c r="Q69" s="211"/>
    </row>
    <row r="70" spans="1:17" ht="12.75">
      <c r="A70" s="120">
        <v>323</v>
      </c>
      <c r="B70" s="58" t="s">
        <v>38</v>
      </c>
      <c r="C70" s="121"/>
      <c r="D70" s="121"/>
      <c r="E70" s="124"/>
      <c r="F70" s="122"/>
      <c r="H70" s="175">
        <v>34231</v>
      </c>
      <c r="I70" s="166">
        <v>158000</v>
      </c>
      <c r="J70" s="20">
        <v>155084.17</v>
      </c>
      <c r="K70" s="20">
        <v>49427.6</v>
      </c>
      <c r="L70" s="29">
        <v>144.39</v>
      </c>
      <c r="M70" s="29">
        <v>31.87</v>
      </c>
      <c r="N70" s="313"/>
      <c r="P70" s="211"/>
      <c r="Q70" s="211"/>
    </row>
    <row r="71" spans="1:17" ht="12.75">
      <c r="A71" s="120">
        <v>324</v>
      </c>
      <c r="B71" s="58" t="s">
        <v>128</v>
      </c>
      <c r="C71" s="121"/>
      <c r="D71" s="121"/>
      <c r="E71" s="121"/>
      <c r="F71" s="122"/>
      <c r="H71" s="214">
        <v>0</v>
      </c>
      <c r="I71" s="166">
        <v>0</v>
      </c>
      <c r="J71" s="20">
        <v>0</v>
      </c>
      <c r="K71" s="20">
        <v>0</v>
      </c>
      <c r="L71" s="29">
        <v>0</v>
      </c>
      <c r="M71" s="29">
        <v>0</v>
      </c>
      <c r="N71" s="313"/>
      <c r="P71" s="211"/>
      <c r="Q71" s="211"/>
    </row>
    <row r="72" spans="1:17" ht="12.75">
      <c r="A72" s="120">
        <v>329</v>
      </c>
      <c r="B72" s="100" t="s">
        <v>129</v>
      </c>
      <c r="C72" s="125"/>
      <c r="D72" s="125"/>
      <c r="E72" s="125"/>
      <c r="F72" s="126"/>
      <c r="H72" s="166">
        <v>9923</v>
      </c>
      <c r="I72" s="20">
        <v>17080.83</v>
      </c>
      <c r="J72" s="20">
        <v>83920</v>
      </c>
      <c r="K72" s="20">
        <v>17524.01</v>
      </c>
      <c r="L72" s="29">
        <v>176.6</v>
      </c>
      <c r="M72" s="29">
        <v>20.88</v>
      </c>
      <c r="N72" s="313"/>
      <c r="P72" s="211"/>
      <c r="Q72" s="211"/>
    </row>
    <row r="73" spans="1:17" ht="12.75">
      <c r="A73" s="116">
        <v>34</v>
      </c>
      <c r="B73" s="21" t="s">
        <v>54</v>
      </c>
      <c r="C73" s="123"/>
      <c r="D73" s="121"/>
      <c r="E73" s="121"/>
      <c r="F73" s="122"/>
      <c r="H73" s="138">
        <v>3049</v>
      </c>
      <c r="I73" s="138">
        <v>6000</v>
      </c>
      <c r="J73" s="29">
        <v>6000</v>
      </c>
      <c r="K73" s="29">
        <v>7034.77</v>
      </c>
      <c r="L73" s="29">
        <v>230.72</v>
      </c>
      <c r="M73" s="29">
        <v>117.25</v>
      </c>
      <c r="N73" s="313"/>
      <c r="P73" s="211"/>
      <c r="Q73" s="211"/>
    </row>
    <row r="74" spans="1:17" ht="12.75">
      <c r="A74" s="120">
        <v>343</v>
      </c>
      <c r="B74" s="58" t="s">
        <v>130</v>
      </c>
      <c r="C74" s="121"/>
      <c r="D74" s="121"/>
      <c r="E74" s="121"/>
      <c r="F74" s="122"/>
      <c r="H74" s="218">
        <v>3049</v>
      </c>
      <c r="I74" s="166">
        <v>6000</v>
      </c>
      <c r="J74" s="20">
        <v>6000</v>
      </c>
      <c r="K74" s="20">
        <v>7034.77</v>
      </c>
      <c r="L74" s="29">
        <v>230.72</v>
      </c>
      <c r="M74" s="29">
        <v>117.25</v>
      </c>
      <c r="N74" s="313"/>
      <c r="P74" s="211"/>
      <c r="Q74" s="211"/>
    </row>
    <row r="75" spans="1:17" ht="12.75">
      <c r="A75" s="220">
        <v>37</v>
      </c>
      <c r="B75" s="112" t="s">
        <v>131</v>
      </c>
      <c r="C75" s="117"/>
      <c r="D75" s="117"/>
      <c r="E75" s="117"/>
      <c r="F75" s="167"/>
      <c r="G75" s="21"/>
      <c r="H75" s="29">
        <v>282900</v>
      </c>
      <c r="I75" s="29"/>
      <c r="J75" s="20"/>
      <c r="K75" s="20">
        <v>265078.69</v>
      </c>
      <c r="L75" s="166">
        <v>93.7</v>
      </c>
      <c r="M75" s="29">
        <v>47.26</v>
      </c>
      <c r="N75" s="318"/>
      <c r="P75" s="211"/>
      <c r="Q75" s="211"/>
    </row>
    <row r="76" spans="1:17" ht="12.75">
      <c r="A76" s="219"/>
      <c r="B76" s="60" t="s">
        <v>132</v>
      </c>
      <c r="C76" s="61"/>
      <c r="D76" s="61"/>
      <c r="E76" s="61"/>
      <c r="F76" s="168"/>
      <c r="G76" s="60"/>
      <c r="H76" s="138"/>
      <c r="I76" s="138">
        <v>642028.2</v>
      </c>
      <c r="J76" s="138">
        <v>560897.44</v>
      </c>
      <c r="K76" s="138"/>
      <c r="L76" s="138"/>
      <c r="M76" s="138">
        <v>47.26</v>
      </c>
      <c r="N76" s="313"/>
      <c r="P76" s="211"/>
      <c r="Q76" s="211"/>
    </row>
    <row r="77" spans="1:17" ht="12.75">
      <c r="A77" s="120">
        <v>372</v>
      </c>
      <c r="B77" s="58" t="s">
        <v>133</v>
      </c>
      <c r="C77" s="121"/>
      <c r="D77" s="121"/>
      <c r="E77" s="121"/>
      <c r="F77" s="122"/>
      <c r="H77" s="175">
        <v>282900</v>
      </c>
      <c r="I77" s="166">
        <v>642028.2</v>
      </c>
      <c r="J77" s="20">
        <v>560897.44</v>
      </c>
      <c r="K77" s="20">
        <v>265078.69</v>
      </c>
      <c r="L77" s="29">
        <v>93.7</v>
      </c>
      <c r="M77" s="29">
        <v>47.26</v>
      </c>
      <c r="N77" s="313"/>
      <c r="P77" s="211"/>
      <c r="Q77" s="211"/>
    </row>
    <row r="78" spans="1:17" ht="12.75">
      <c r="A78" s="116">
        <v>4</v>
      </c>
      <c r="B78" s="21" t="s">
        <v>74</v>
      </c>
      <c r="C78" s="121"/>
      <c r="D78" s="121"/>
      <c r="E78" s="121"/>
      <c r="F78" s="122"/>
      <c r="H78" s="138">
        <v>54949</v>
      </c>
      <c r="I78" s="29">
        <v>108004.46</v>
      </c>
      <c r="J78" s="29">
        <v>105504.46</v>
      </c>
      <c r="K78" s="29">
        <v>231</v>
      </c>
      <c r="L78" s="29">
        <v>0.42</v>
      </c>
      <c r="M78" s="29">
        <v>0.22</v>
      </c>
      <c r="N78" s="313"/>
      <c r="P78" s="211"/>
      <c r="Q78" s="211"/>
    </row>
    <row r="79" spans="1:17" ht="12.75">
      <c r="A79" s="116">
        <v>42</v>
      </c>
      <c r="B79" s="21" t="s">
        <v>134</v>
      </c>
      <c r="C79" s="123"/>
      <c r="D79" s="123"/>
      <c r="E79" s="123"/>
      <c r="F79" s="127"/>
      <c r="G79" s="215"/>
      <c r="H79" s="29">
        <v>18725</v>
      </c>
      <c r="I79" s="29">
        <v>108004.46</v>
      </c>
      <c r="J79" s="20">
        <v>105504.46</v>
      </c>
      <c r="K79" s="20">
        <v>231</v>
      </c>
      <c r="L79" s="29">
        <v>1.23</v>
      </c>
      <c r="M79" s="29">
        <v>0.22</v>
      </c>
      <c r="N79" s="313"/>
      <c r="P79" s="211"/>
      <c r="Q79" s="211"/>
    </row>
    <row r="80" spans="1:17" ht="12.75">
      <c r="A80" s="120">
        <v>422</v>
      </c>
      <c r="B80" s="58" t="s">
        <v>53</v>
      </c>
      <c r="C80" s="121"/>
      <c r="D80" s="121"/>
      <c r="E80" s="121"/>
      <c r="F80" s="122"/>
      <c r="H80" s="175">
        <v>18725</v>
      </c>
      <c r="I80" s="166">
        <v>56004.46</v>
      </c>
      <c r="J80" s="20">
        <v>53504.46</v>
      </c>
      <c r="K80" s="20"/>
      <c r="L80" s="166">
        <v>0</v>
      </c>
      <c r="M80" s="29">
        <v>0</v>
      </c>
      <c r="N80" s="318"/>
      <c r="P80" s="211"/>
      <c r="Q80" s="211"/>
    </row>
    <row r="81" spans="1:17" ht="12.75">
      <c r="A81" s="120">
        <v>424</v>
      </c>
      <c r="B81" s="100" t="s">
        <v>64</v>
      </c>
      <c r="C81" s="125"/>
      <c r="D81" s="125"/>
      <c r="E81" s="125"/>
      <c r="F81" s="126"/>
      <c r="H81" s="175">
        <v>0</v>
      </c>
      <c r="I81" s="166">
        <v>52000</v>
      </c>
      <c r="J81" s="20">
        <v>52000</v>
      </c>
      <c r="K81" s="20">
        <v>231</v>
      </c>
      <c r="L81" s="166">
        <v>0</v>
      </c>
      <c r="M81" s="29">
        <v>0.22</v>
      </c>
      <c r="N81" s="318"/>
      <c r="P81" s="211"/>
      <c r="Q81" s="211"/>
    </row>
    <row r="82" spans="1:14" ht="12.75">
      <c r="A82" s="116">
        <v>45</v>
      </c>
      <c r="B82" s="60" t="s">
        <v>195</v>
      </c>
      <c r="C82" s="125"/>
      <c r="D82" s="125"/>
      <c r="E82" s="125"/>
      <c r="F82" s="126"/>
      <c r="H82" s="138">
        <v>36224</v>
      </c>
      <c r="I82" s="166"/>
      <c r="J82" s="20">
        <v>0</v>
      </c>
      <c r="K82" s="20">
        <v>0</v>
      </c>
      <c r="L82" s="166">
        <v>0</v>
      </c>
      <c r="M82" s="29">
        <v>0</v>
      </c>
      <c r="N82" s="318"/>
    </row>
    <row r="83" spans="1:14" ht="12.75">
      <c r="A83" s="120">
        <v>451</v>
      </c>
      <c r="B83" s="100" t="s">
        <v>196</v>
      </c>
      <c r="C83" s="125"/>
      <c r="D83" s="125"/>
      <c r="E83" s="125"/>
      <c r="F83" s="126"/>
      <c r="H83" s="175">
        <v>36224</v>
      </c>
      <c r="I83" s="166"/>
      <c r="J83" s="20"/>
      <c r="K83" s="20">
        <v>0</v>
      </c>
      <c r="L83" s="166">
        <v>0</v>
      </c>
      <c r="M83" s="29">
        <v>0</v>
      </c>
      <c r="N83" s="318"/>
    </row>
    <row r="84" spans="1:14" ht="12.75">
      <c r="A84" s="116">
        <v>9</v>
      </c>
      <c r="B84" s="60" t="s">
        <v>121</v>
      </c>
      <c r="C84" s="125"/>
      <c r="D84" s="125"/>
      <c r="E84" s="125"/>
      <c r="F84" s="126"/>
      <c r="H84" s="138">
        <v>32547</v>
      </c>
      <c r="I84" s="166"/>
      <c r="J84" s="20"/>
      <c r="K84" s="20"/>
      <c r="L84" s="166">
        <v>0</v>
      </c>
      <c r="M84" s="29">
        <v>0</v>
      </c>
      <c r="N84" s="318"/>
    </row>
    <row r="85" spans="1:14" ht="12.75">
      <c r="A85" s="116">
        <v>92</v>
      </c>
      <c r="B85" s="60" t="s">
        <v>27</v>
      </c>
      <c r="C85" s="125"/>
      <c r="D85" s="125"/>
      <c r="E85" s="125"/>
      <c r="F85" s="126"/>
      <c r="H85" s="138"/>
      <c r="I85" s="166"/>
      <c r="J85" s="20">
        <v>8866</v>
      </c>
      <c r="K85" s="20">
        <v>28652.92</v>
      </c>
      <c r="L85" s="166">
        <v>88.04</v>
      </c>
      <c r="M85" s="29">
        <v>323.18</v>
      </c>
      <c r="N85" s="318"/>
    </row>
    <row r="86" spans="1:14" ht="12.75">
      <c r="A86" s="120">
        <v>922</v>
      </c>
      <c r="B86" s="100" t="s">
        <v>122</v>
      </c>
      <c r="C86" s="125"/>
      <c r="D86" s="125"/>
      <c r="E86" s="125"/>
      <c r="F86" s="126"/>
      <c r="H86" s="175">
        <v>32547</v>
      </c>
      <c r="I86" s="166"/>
      <c r="J86" s="20">
        <v>8866</v>
      </c>
      <c r="K86" s="20">
        <v>28652.92</v>
      </c>
      <c r="L86" s="166">
        <v>88.04</v>
      </c>
      <c r="M86" s="29">
        <v>323.18</v>
      </c>
      <c r="N86" s="318"/>
    </row>
    <row r="87" spans="1:14" ht="12.75">
      <c r="A87" s="302"/>
      <c r="B87" s="1"/>
      <c r="C87" s="211"/>
      <c r="D87" s="211"/>
      <c r="E87" s="211"/>
      <c r="F87" s="211"/>
      <c r="H87" s="303"/>
      <c r="I87" s="303"/>
      <c r="J87" s="303"/>
      <c r="K87" s="129"/>
      <c r="L87" s="303"/>
      <c r="M87" s="303"/>
      <c r="N87" s="303"/>
    </row>
    <row r="88" spans="1:14" ht="12.75">
      <c r="A88" s="1" t="s">
        <v>231</v>
      </c>
      <c r="B88" s="1"/>
      <c r="C88" s="211"/>
      <c r="D88" s="211"/>
      <c r="E88" s="211"/>
      <c r="F88" s="211"/>
      <c r="H88" s="303"/>
      <c r="I88" s="303"/>
      <c r="J88" s="1" t="s">
        <v>17</v>
      </c>
      <c r="K88" s="129"/>
      <c r="L88" s="303"/>
      <c r="M88" s="303"/>
      <c r="N88" s="303"/>
    </row>
    <row r="89" spans="1:14" ht="12.75">
      <c r="A89" s="1" t="s">
        <v>214</v>
      </c>
      <c r="B89" s="1"/>
      <c r="C89" s="211"/>
      <c r="D89" s="211"/>
      <c r="E89" s="211"/>
      <c r="F89" s="211"/>
      <c r="H89" s="303"/>
      <c r="I89" s="303"/>
      <c r="J89" s="303"/>
      <c r="K89" s="129"/>
      <c r="L89" s="303"/>
      <c r="M89" s="303"/>
      <c r="N89" s="303"/>
    </row>
    <row r="90" spans="1:10" ht="12.75">
      <c r="A90" s="1" t="s">
        <v>232</v>
      </c>
      <c r="D90" s="211"/>
      <c r="J90" s="1" t="s">
        <v>30</v>
      </c>
    </row>
    <row r="91" spans="1:14" ht="12.75">
      <c r="A91" s="8"/>
      <c r="B91" s="8"/>
      <c r="C91" s="8"/>
      <c r="D91" s="8"/>
      <c r="E91" s="8"/>
      <c r="F91" s="8"/>
      <c r="G91" s="8"/>
      <c r="H91" s="8"/>
      <c r="I91" s="12"/>
      <c r="J91" s="12"/>
      <c r="K91" s="12"/>
      <c r="L91" s="12"/>
      <c r="M91" s="13"/>
      <c r="N91" s="13"/>
    </row>
    <row r="92" spans="1:14" ht="12.75">
      <c r="A92" s="310"/>
      <c r="B92" s="311"/>
      <c r="C92" s="311"/>
      <c r="D92" s="311"/>
      <c r="E92" s="311"/>
      <c r="F92" s="306"/>
      <c r="G92" s="306"/>
      <c r="H92" s="306"/>
      <c r="I92" s="307"/>
      <c r="J92" s="307"/>
      <c r="K92" s="308"/>
      <c r="L92" s="308"/>
      <c r="M92" s="308"/>
      <c r="N92" s="308"/>
    </row>
    <row r="93" spans="1:14" ht="12.75">
      <c r="A93" s="310"/>
      <c r="B93" s="7"/>
      <c r="C93" s="311"/>
      <c r="D93" s="311"/>
      <c r="E93" s="311"/>
      <c r="F93" s="306"/>
      <c r="G93" s="306"/>
      <c r="H93" s="137"/>
      <c r="I93" s="307"/>
      <c r="J93" s="307"/>
      <c r="K93" s="137"/>
      <c r="L93" s="307"/>
      <c r="M93" s="307"/>
      <c r="N93" s="307"/>
    </row>
    <row r="94" spans="1:14" ht="12.75">
      <c r="A94" s="212"/>
      <c r="B94" s="7"/>
      <c r="C94" s="311"/>
      <c r="D94" s="311"/>
      <c r="E94" s="311"/>
      <c r="F94" s="306"/>
      <c r="G94" s="306"/>
      <c r="H94" s="137"/>
      <c r="I94" s="307"/>
      <c r="J94" s="307"/>
      <c r="K94" s="137"/>
      <c r="L94" s="307"/>
      <c r="M94" s="307"/>
      <c r="N94" s="307"/>
    </row>
    <row r="95" spans="1:14" ht="12.75">
      <c r="A95" s="212"/>
      <c r="B95" s="7"/>
      <c r="C95" s="7"/>
      <c r="D95" s="7"/>
      <c r="E95" s="211"/>
      <c r="F95" s="211"/>
      <c r="G95" s="211"/>
      <c r="H95" s="137"/>
      <c r="I95" s="137"/>
      <c r="J95" s="137"/>
      <c r="K95" s="137"/>
      <c r="L95" s="137"/>
      <c r="M95" s="137"/>
      <c r="N95" s="137"/>
    </row>
    <row r="96" spans="1:14" ht="12.75">
      <c r="A96" s="302"/>
      <c r="B96" s="1"/>
      <c r="C96" s="211"/>
      <c r="D96" s="211"/>
      <c r="E96" s="211"/>
      <c r="F96" s="211"/>
      <c r="G96" s="211"/>
      <c r="H96" s="303"/>
      <c r="I96" s="129"/>
      <c r="J96" s="129"/>
      <c r="K96" s="129"/>
      <c r="L96" s="129"/>
      <c r="M96" s="137"/>
      <c r="N96" s="137"/>
    </row>
    <row r="97" spans="1:14" ht="12.75">
      <c r="A97" s="302"/>
      <c r="B97" s="1"/>
      <c r="C97" s="211"/>
      <c r="D97" s="211"/>
      <c r="E97" s="211"/>
      <c r="F97" s="211"/>
      <c r="G97" s="211"/>
      <c r="H97" s="303"/>
      <c r="I97" s="129"/>
      <c r="J97" s="129"/>
      <c r="K97" s="129"/>
      <c r="L97" s="129"/>
      <c r="M97" s="137"/>
      <c r="N97" s="137"/>
    </row>
    <row r="98" spans="1:14" ht="12.75">
      <c r="A98" s="302"/>
      <c r="B98" s="1"/>
      <c r="C98" s="211"/>
      <c r="D98" s="211"/>
      <c r="E98" s="211"/>
      <c r="F98" s="211"/>
      <c r="G98" s="211"/>
      <c r="H98" s="303"/>
      <c r="I98" s="129"/>
      <c r="J98" s="129"/>
      <c r="K98" s="129"/>
      <c r="L98" s="137"/>
      <c r="M98" s="137"/>
      <c r="N98" s="137"/>
    </row>
    <row r="99" spans="1:14" ht="12.75">
      <c r="A99" s="212"/>
      <c r="B99" s="7"/>
      <c r="C99" s="7"/>
      <c r="D99" s="211"/>
      <c r="E99" s="211"/>
      <c r="F99" s="211"/>
      <c r="G99" s="211"/>
      <c r="H99" s="137"/>
      <c r="I99" s="137"/>
      <c r="J99" s="137"/>
      <c r="K99" s="137"/>
      <c r="L99" s="137"/>
      <c r="M99" s="137"/>
      <c r="N99" s="137"/>
    </row>
    <row r="100" spans="1:14" ht="12.75">
      <c r="A100" s="302"/>
      <c r="B100" s="1"/>
      <c r="C100" s="211"/>
      <c r="D100" s="211"/>
      <c r="E100" s="211"/>
      <c r="F100" s="211"/>
      <c r="G100" s="211"/>
      <c r="H100" s="303"/>
      <c r="I100" s="303"/>
      <c r="J100" s="303"/>
      <c r="K100" s="129"/>
      <c r="L100" s="137"/>
      <c r="M100" s="137"/>
      <c r="N100" s="137"/>
    </row>
    <row r="101" spans="1:14" ht="12.75">
      <c r="A101" s="302"/>
      <c r="B101" s="1"/>
      <c r="C101" s="211"/>
      <c r="D101" s="211"/>
      <c r="E101" s="211"/>
      <c r="F101" s="211"/>
      <c r="G101" s="211"/>
      <c r="H101" s="303"/>
      <c r="I101" s="303"/>
      <c r="J101" s="303"/>
      <c r="K101" s="129"/>
      <c r="L101" s="137"/>
      <c r="M101" s="137"/>
      <c r="N101" s="137"/>
    </row>
    <row r="102" spans="1:14" ht="12.75">
      <c r="A102" s="302"/>
      <c r="B102" s="1"/>
      <c r="C102" s="211"/>
      <c r="D102" s="211"/>
      <c r="E102" s="302"/>
      <c r="F102" s="211"/>
      <c r="G102" s="211"/>
      <c r="H102" s="303"/>
      <c r="I102" s="303"/>
      <c r="J102" s="303"/>
      <c r="K102" s="129"/>
      <c r="L102" s="137"/>
      <c r="M102" s="137"/>
      <c r="N102" s="137"/>
    </row>
    <row r="103" spans="1:14" ht="12.75">
      <c r="A103" s="302"/>
      <c r="B103" s="1"/>
      <c r="C103" s="211"/>
      <c r="D103" s="211"/>
      <c r="E103" s="211"/>
      <c r="F103" s="211"/>
      <c r="G103" s="211"/>
      <c r="H103" s="211"/>
      <c r="I103" s="303"/>
      <c r="J103" s="303"/>
      <c r="K103" s="129"/>
      <c r="L103" s="137"/>
      <c r="M103" s="137"/>
      <c r="N103" s="137"/>
    </row>
    <row r="104" spans="1:14" ht="12.75">
      <c r="A104" s="302"/>
      <c r="B104" s="1"/>
      <c r="C104" s="211"/>
      <c r="D104" s="211"/>
      <c r="E104" s="211"/>
      <c r="F104" s="211"/>
      <c r="G104" s="211"/>
      <c r="H104" s="303"/>
      <c r="I104" s="129"/>
      <c r="J104" s="129"/>
      <c r="K104" s="129"/>
      <c r="L104" s="137"/>
      <c r="M104" s="137"/>
      <c r="N104" s="137"/>
    </row>
    <row r="105" spans="1:14" ht="12.75">
      <c r="A105" s="212"/>
      <c r="B105" s="7"/>
      <c r="C105" s="7"/>
      <c r="D105" s="211"/>
      <c r="E105" s="211"/>
      <c r="F105" s="211"/>
      <c r="G105" s="211"/>
      <c r="H105" s="137"/>
      <c r="I105" s="137"/>
      <c r="J105" s="137"/>
      <c r="K105" s="137"/>
      <c r="L105" s="137"/>
      <c r="M105" s="137"/>
      <c r="N105" s="137"/>
    </row>
    <row r="106" spans="1:14" ht="12.75">
      <c r="A106" s="302"/>
      <c r="B106" s="1"/>
      <c r="C106" s="211"/>
      <c r="D106" s="211"/>
      <c r="E106" s="211"/>
      <c r="F106" s="211"/>
      <c r="G106" s="211"/>
      <c r="H106" s="303"/>
      <c r="I106" s="303"/>
      <c r="J106" s="303"/>
      <c r="K106" s="129"/>
      <c r="L106" s="137"/>
      <c r="M106" s="137"/>
      <c r="N106" s="137"/>
    </row>
    <row r="107" spans="1:14" ht="12.75">
      <c r="A107" s="212"/>
      <c r="B107" s="7"/>
      <c r="C107" s="7"/>
      <c r="D107" s="7"/>
      <c r="E107" s="7"/>
      <c r="F107" s="7"/>
      <c r="G107" s="7"/>
      <c r="H107" s="137"/>
      <c r="I107" s="137"/>
      <c r="J107" s="137"/>
      <c r="K107" s="129"/>
      <c r="L107" s="303"/>
      <c r="M107" s="303"/>
      <c r="N107" s="303"/>
    </row>
    <row r="108" spans="1:14" ht="12.75">
      <c r="A108" s="212"/>
      <c r="B108" s="7"/>
      <c r="C108" s="7"/>
      <c r="D108" s="7"/>
      <c r="E108" s="7"/>
      <c r="F108" s="7"/>
      <c r="G108" s="7"/>
      <c r="H108" s="137"/>
      <c r="I108" s="137"/>
      <c r="J108" s="137"/>
      <c r="K108" s="137"/>
      <c r="L108" s="137"/>
      <c r="M108" s="137"/>
      <c r="N108" s="137"/>
    </row>
    <row r="109" spans="1:14" ht="12.75">
      <c r="A109" s="302"/>
      <c r="B109" s="1"/>
      <c r="C109" s="211"/>
      <c r="D109" s="211"/>
      <c r="E109" s="211"/>
      <c r="F109" s="211"/>
      <c r="G109" s="211"/>
      <c r="H109" s="303"/>
      <c r="I109" s="303"/>
      <c r="J109" s="303"/>
      <c r="K109" s="129"/>
      <c r="L109" s="137"/>
      <c r="M109" s="137"/>
      <c r="N109" s="137"/>
    </row>
    <row r="110" spans="1:14" ht="12.75">
      <c r="A110" s="212"/>
      <c r="B110" s="7"/>
      <c r="C110" s="211"/>
      <c r="D110" s="211"/>
      <c r="E110" s="211"/>
      <c r="F110" s="211"/>
      <c r="G110" s="211"/>
      <c r="H110" s="137"/>
      <c r="I110" s="137"/>
      <c r="J110" s="137"/>
      <c r="K110" s="137"/>
      <c r="L110" s="137"/>
      <c r="M110" s="137"/>
      <c r="N110" s="137"/>
    </row>
    <row r="111" spans="1:14" ht="12.75">
      <c r="A111" s="212"/>
      <c r="B111" s="7"/>
      <c r="C111" s="7"/>
      <c r="D111" s="7"/>
      <c r="E111" s="7"/>
      <c r="F111" s="7"/>
      <c r="G111" s="211"/>
      <c r="H111" s="137"/>
      <c r="I111" s="137"/>
      <c r="J111" s="137"/>
      <c r="K111" s="129"/>
      <c r="L111" s="137"/>
      <c r="M111" s="137"/>
      <c r="N111" s="137"/>
    </row>
    <row r="112" spans="1:14" ht="12.75">
      <c r="A112" s="302"/>
      <c r="B112" s="1"/>
      <c r="C112" s="211"/>
      <c r="D112" s="211"/>
      <c r="E112" s="211"/>
      <c r="F112" s="211"/>
      <c r="G112" s="211"/>
      <c r="H112" s="303"/>
      <c r="I112" s="303"/>
      <c r="J112" s="303"/>
      <c r="K112" s="129"/>
      <c r="L112" s="303"/>
      <c r="M112" s="303"/>
      <c r="N112" s="303"/>
    </row>
    <row r="113" spans="1:14" ht="12.75">
      <c r="A113" s="302"/>
      <c r="B113" s="1"/>
      <c r="C113" s="211"/>
      <c r="D113" s="211"/>
      <c r="E113" s="211"/>
      <c r="F113" s="211"/>
      <c r="G113" s="211"/>
      <c r="H113" s="303"/>
      <c r="I113" s="303"/>
      <c r="J113" s="303"/>
      <c r="K113" s="129"/>
      <c r="L113" s="303"/>
      <c r="M113" s="303"/>
      <c r="N113" s="303"/>
    </row>
    <row r="114" spans="1:14" ht="12.75">
      <c r="A114" s="212"/>
      <c r="B114" s="7"/>
      <c r="C114" s="211"/>
      <c r="D114" s="211"/>
      <c r="E114" s="211"/>
      <c r="F114" s="211"/>
      <c r="G114" s="211"/>
      <c r="H114" s="137"/>
      <c r="I114" s="303"/>
      <c r="J114" s="303"/>
      <c r="K114" s="129"/>
      <c r="L114" s="303"/>
      <c r="M114" s="303"/>
      <c r="N114" s="303"/>
    </row>
    <row r="115" spans="1:14" ht="12.75">
      <c r="A115" s="302"/>
      <c r="B115" s="1"/>
      <c r="C115" s="211"/>
      <c r="D115" s="211"/>
      <c r="E115" s="211"/>
      <c r="F115" s="211"/>
      <c r="G115" s="211"/>
      <c r="H115" s="303"/>
      <c r="I115" s="303"/>
      <c r="J115" s="303"/>
      <c r="K115" s="129"/>
      <c r="L115" s="303"/>
      <c r="M115" s="303"/>
      <c r="N115" s="303"/>
    </row>
    <row r="116" spans="1:14" ht="12.75">
      <c r="A116" s="212"/>
      <c r="B116" s="7"/>
      <c r="C116" s="211"/>
      <c r="D116" s="211"/>
      <c r="E116" s="211"/>
      <c r="F116" s="211"/>
      <c r="G116" s="211"/>
      <c r="H116" s="137"/>
      <c r="I116" s="303"/>
      <c r="J116" s="303"/>
      <c r="K116" s="129"/>
      <c r="L116" s="303"/>
      <c r="M116" s="303"/>
      <c r="N116" s="303"/>
    </row>
    <row r="117" spans="1:14" ht="12.75">
      <c r="A117" s="212"/>
      <c r="B117" s="7"/>
      <c r="C117" s="211"/>
      <c r="D117" s="211"/>
      <c r="E117" s="211"/>
      <c r="F117" s="211"/>
      <c r="G117" s="211"/>
      <c r="H117" s="137"/>
      <c r="I117" s="303"/>
      <c r="J117" s="303"/>
      <c r="K117" s="129"/>
      <c r="L117" s="303"/>
      <c r="M117" s="303"/>
      <c r="N117" s="303"/>
    </row>
    <row r="118" spans="1:14" ht="12.75">
      <c r="A118" s="302"/>
      <c r="B118" s="1"/>
      <c r="C118" s="211"/>
      <c r="D118" s="211"/>
      <c r="E118" s="211"/>
      <c r="F118" s="211"/>
      <c r="G118" s="211"/>
      <c r="H118" s="303"/>
      <c r="I118" s="303"/>
      <c r="J118" s="303"/>
      <c r="K118" s="129"/>
      <c r="L118" s="303"/>
      <c r="M118" s="303"/>
      <c r="N118" s="303"/>
    </row>
    <row r="119" spans="1:14" ht="12.75">
      <c r="A119" s="302"/>
      <c r="B119" s="1"/>
      <c r="C119" s="211"/>
      <c r="D119" s="211"/>
      <c r="E119" s="211"/>
      <c r="F119" s="211"/>
      <c r="H119" s="303"/>
      <c r="I119" s="303"/>
      <c r="J119" s="303"/>
      <c r="K119" s="129"/>
      <c r="L119" s="303"/>
      <c r="M119" s="303"/>
      <c r="N119" s="303"/>
    </row>
    <row r="120" spans="1:14" ht="12.75">
      <c r="A120" s="1"/>
      <c r="B120" s="1"/>
      <c r="C120" s="211"/>
      <c r="D120" s="211"/>
      <c r="E120" s="211"/>
      <c r="F120" s="211"/>
      <c r="H120" s="303"/>
      <c r="I120" s="303"/>
      <c r="J120" s="1"/>
      <c r="K120" s="129"/>
      <c r="L120" s="303"/>
      <c r="M120" s="303"/>
      <c r="N120" s="303"/>
    </row>
    <row r="121" spans="1:14" ht="12.75">
      <c r="A121" s="1"/>
      <c r="B121" s="1"/>
      <c r="C121" s="211"/>
      <c r="D121" s="211"/>
      <c r="E121" s="211"/>
      <c r="F121" s="211"/>
      <c r="H121" s="303"/>
      <c r="I121" s="303"/>
      <c r="J121" s="303"/>
      <c r="K121" s="129"/>
      <c r="L121" s="303"/>
      <c r="M121" s="303"/>
      <c r="N121" s="303"/>
    </row>
    <row r="122" spans="1:10" ht="12.75">
      <c r="A122" s="1"/>
      <c r="D122" s="211"/>
      <c r="J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0"/>
      <c r="M123" s="10"/>
      <c r="N123" s="10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tabSelected="1" zoomScalePageLayoutView="0" workbookViewId="0" topLeftCell="A22">
      <selection activeCell="C42" sqref="C42"/>
    </sheetView>
  </sheetViews>
  <sheetFormatPr defaultColWidth="9.140625" defaultRowHeight="12.75"/>
  <cols>
    <col min="8" max="8" width="15.7109375" style="0" customWidth="1"/>
    <col min="9" max="9" width="15.28125" style="0" customWidth="1"/>
    <col min="10" max="10" width="17.8515625" style="0" customWidth="1"/>
    <col min="11" max="11" width="17.00390625" style="0" customWidth="1"/>
    <col min="12" max="12" width="18.00390625" style="0" customWidth="1"/>
    <col min="13" max="13" width="9.140625" style="0" hidden="1" customWidth="1"/>
    <col min="14" max="15" width="18.28125" style="0" customWidth="1"/>
  </cols>
  <sheetData>
    <row r="2" spans="1:15" ht="12.75">
      <c r="A2" s="11" t="s">
        <v>235</v>
      </c>
      <c r="B2" s="11"/>
      <c r="C2" s="11"/>
      <c r="D2" s="11"/>
      <c r="E2" s="11"/>
      <c r="F2" s="11"/>
      <c r="G2" s="147"/>
      <c r="H2" s="147"/>
      <c r="I2" s="147"/>
      <c r="J2" s="11"/>
      <c r="K2" s="147"/>
      <c r="L2" s="11"/>
      <c r="M2" s="147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38.25">
      <c r="A4" s="21" t="s">
        <v>159</v>
      </c>
      <c r="B4" s="123"/>
      <c r="C4" s="123" t="s">
        <v>160</v>
      </c>
      <c r="D4" s="123"/>
      <c r="E4" s="123"/>
      <c r="F4" s="123"/>
      <c r="G4" s="127"/>
      <c r="H4" s="287" t="s">
        <v>222</v>
      </c>
      <c r="I4" s="277" t="s">
        <v>211</v>
      </c>
      <c r="J4" s="277" t="s">
        <v>198</v>
      </c>
      <c r="K4" s="287" t="s">
        <v>223</v>
      </c>
      <c r="L4" s="277" t="s">
        <v>224</v>
      </c>
      <c r="M4" s="52"/>
      <c r="N4" s="288" t="s">
        <v>225</v>
      </c>
      <c r="O4" s="316"/>
    </row>
    <row r="5" spans="1:15" ht="12.75">
      <c r="A5" s="73" t="s">
        <v>162</v>
      </c>
      <c r="B5" s="88"/>
      <c r="C5" s="58" t="s">
        <v>163</v>
      </c>
      <c r="D5" s="59"/>
      <c r="E5" s="59"/>
      <c r="F5" s="59"/>
      <c r="G5" s="17"/>
      <c r="H5" s="19"/>
      <c r="I5" s="4"/>
      <c r="J5" s="4"/>
      <c r="K5" s="4"/>
      <c r="L5" s="4"/>
      <c r="M5" s="4"/>
      <c r="N5" s="58"/>
      <c r="O5" s="282"/>
    </row>
    <row r="6" spans="1:15" ht="12.75">
      <c r="A6" s="102"/>
      <c r="B6" s="110"/>
      <c r="C6" s="2" t="s">
        <v>164</v>
      </c>
      <c r="D6" s="2"/>
      <c r="E6" s="2"/>
      <c r="F6" s="2"/>
      <c r="G6" s="110"/>
      <c r="H6" s="203">
        <v>444170</v>
      </c>
      <c r="I6" s="20">
        <v>993655.03</v>
      </c>
      <c r="J6" s="20">
        <v>992391.86</v>
      </c>
      <c r="K6" s="20">
        <v>468917.32</v>
      </c>
      <c r="L6" s="20">
        <v>137.24</v>
      </c>
      <c r="M6" s="20"/>
      <c r="N6" s="145">
        <v>61.42</v>
      </c>
      <c r="O6" s="314"/>
    </row>
    <row r="7" spans="1:15" ht="12.75">
      <c r="A7" s="102"/>
      <c r="B7" s="110"/>
      <c r="C7" s="2" t="s">
        <v>165</v>
      </c>
      <c r="D7" s="2"/>
      <c r="E7" s="2"/>
      <c r="F7" s="2"/>
      <c r="G7" s="110"/>
      <c r="H7" s="203">
        <v>444170</v>
      </c>
      <c r="I7" s="20">
        <v>993655.03</v>
      </c>
      <c r="J7" s="20">
        <v>992391.86</v>
      </c>
      <c r="K7" s="20">
        <v>468917.32</v>
      </c>
      <c r="L7" s="20">
        <v>165.62</v>
      </c>
      <c r="M7" s="20"/>
      <c r="N7" s="145">
        <v>61.42</v>
      </c>
      <c r="O7" s="314"/>
    </row>
    <row r="8" spans="1:15" ht="12.75">
      <c r="A8" s="58"/>
      <c r="B8" s="59"/>
      <c r="C8" s="59" t="s">
        <v>166</v>
      </c>
      <c r="D8" s="59"/>
      <c r="E8" s="59"/>
      <c r="F8" s="59"/>
      <c r="G8" s="17"/>
      <c r="H8" s="17"/>
      <c r="I8" s="20"/>
      <c r="J8" s="20"/>
      <c r="K8" s="20"/>
      <c r="L8" s="20"/>
      <c r="M8" s="20"/>
      <c r="N8" s="145"/>
      <c r="O8" s="314"/>
    </row>
    <row r="9" spans="1:15" ht="12.75">
      <c r="A9" s="2"/>
      <c r="B9" s="2"/>
      <c r="C9" s="2"/>
      <c r="D9" s="2"/>
      <c r="E9" s="2"/>
      <c r="F9" s="2"/>
      <c r="G9" s="2"/>
      <c r="H9" s="2"/>
      <c r="I9" s="47"/>
      <c r="J9" s="47"/>
      <c r="K9" s="47"/>
      <c r="L9" s="47"/>
      <c r="M9" s="47"/>
      <c r="N9" s="146"/>
      <c r="O9" s="129"/>
    </row>
    <row r="10" spans="1:15" ht="12.75">
      <c r="A10" s="21" t="s">
        <v>159</v>
      </c>
      <c r="B10" s="123"/>
      <c r="C10" s="123" t="s">
        <v>160</v>
      </c>
      <c r="D10" s="123"/>
      <c r="E10" s="123"/>
      <c r="F10" s="123"/>
      <c r="G10" s="127"/>
      <c r="H10" s="127"/>
      <c r="I10" s="165" t="s">
        <v>161</v>
      </c>
      <c r="J10" s="165" t="s">
        <v>161</v>
      </c>
      <c r="K10" s="165"/>
      <c r="L10" s="165"/>
      <c r="M10" s="165"/>
      <c r="N10" s="289"/>
      <c r="O10" s="315"/>
    </row>
    <row r="11" spans="1:15" ht="12.75">
      <c r="A11" s="73" t="s">
        <v>168</v>
      </c>
      <c r="B11" s="88"/>
      <c r="C11" s="58" t="s">
        <v>197</v>
      </c>
      <c r="D11" s="59"/>
      <c r="E11" s="59"/>
      <c r="F11" s="59"/>
      <c r="G11" s="17"/>
      <c r="H11" s="17"/>
      <c r="I11" s="20"/>
      <c r="J11" s="20"/>
      <c r="K11" s="20">
        <v>0</v>
      </c>
      <c r="L11" s="20">
        <v>0</v>
      </c>
      <c r="M11" s="20"/>
      <c r="N11" s="145">
        <v>0</v>
      </c>
      <c r="O11" s="314"/>
    </row>
    <row r="12" spans="1:15" ht="12.75">
      <c r="A12" s="102"/>
      <c r="B12" s="110"/>
      <c r="C12" s="2" t="s">
        <v>164</v>
      </c>
      <c r="D12" s="2"/>
      <c r="E12" s="2"/>
      <c r="F12" s="2"/>
      <c r="G12" s="110"/>
      <c r="H12" s="203">
        <v>0</v>
      </c>
      <c r="I12" s="20"/>
      <c r="J12" s="20"/>
      <c r="K12" s="20">
        <v>0</v>
      </c>
      <c r="L12" s="20">
        <v>0</v>
      </c>
      <c r="M12" s="20"/>
      <c r="N12" s="145">
        <v>0</v>
      </c>
      <c r="O12" s="314"/>
    </row>
    <row r="13" spans="1:15" ht="12.75">
      <c r="A13" s="102"/>
      <c r="B13" s="110"/>
      <c r="C13" s="2" t="s">
        <v>165</v>
      </c>
      <c r="D13" s="2"/>
      <c r="E13" s="2"/>
      <c r="F13" s="2"/>
      <c r="G13" s="110"/>
      <c r="H13" s="203">
        <v>0</v>
      </c>
      <c r="I13" s="20"/>
      <c r="J13" s="20"/>
      <c r="K13" s="20">
        <v>0</v>
      </c>
      <c r="L13" s="20"/>
      <c r="M13" s="20"/>
      <c r="N13" s="145">
        <v>0</v>
      </c>
      <c r="O13" s="314"/>
    </row>
    <row r="14" spans="1:15" ht="12.75">
      <c r="A14" s="58"/>
      <c r="B14" s="59"/>
      <c r="C14" s="59" t="s">
        <v>166</v>
      </c>
      <c r="D14" s="59"/>
      <c r="E14" s="59"/>
      <c r="F14" s="59"/>
      <c r="G14" s="17"/>
      <c r="H14" s="17"/>
      <c r="I14" s="20"/>
      <c r="J14" s="20"/>
      <c r="K14" s="20"/>
      <c r="L14" s="20"/>
      <c r="M14" s="20"/>
      <c r="N14" s="145"/>
      <c r="O14" s="314"/>
    </row>
    <row r="15" spans="1:15" ht="12.75">
      <c r="A15" s="2"/>
      <c r="B15" s="2"/>
      <c r="C15" s="2"/>
      <c r="D15" s="2"/>
      <c r="E15" s="2"/>
      <c r="F15" s="2"/>
      <c r="G15" s="2"/>
      <c r="H15" s="2"/>
      <c r="I15" s="47"/>
      <c r="J15" s="47"/>
      <c r="K15" s="47"/>
      <c r="L15" s="47"/>
      <c r="M15" s="47"/>
      <c r="N15" s="146"/>
      <c r="O15" s="129"/>
    </row>
    <row r="16" spans="1:15" ht="12.75">
      <c r="A16" s="21" t="s">
        <v>159</v>
      </c>
      <c r="B16" s="123"/>
      <c r="C16" s="123" t="s">
        <v>160</v>
      </c>
      <c r="D16" s="123"/>
      <c r="E16" s="123"/>
      <c r="F16" s="123"/>
      <c r="G16" s="127"/>
      <c r="H16" s="127"/>
      <c r="I16" s="165" t="s">
        <v>161</v>
      </c>
      <c r="J16" s="165" t="s">
        <v>161</v>
      </c>
      <c r="K16" s="165"/>
      <c r="L16" s="165"/>
      <c r="M16" s="165"/>
      <c r="N16" s="289"/>
      <c r="O16" s="315"/>
    </row>
    <row r="17" spans="1:15" ht="12.75">
      <c r="A17" s="73" t="s">
        <v>170</v>
      </c>
      <c r="B17" s="88"/>
      <c r="C17" s="58" t="s">
        <v>167</v>
      </c>
      <c r="D17" s="59"/>
      <c r="E17" s="59"/>
      <c r="F17" s="59"/>
      <c r="G17" s="17"/>
      <c r="H17" s="17"/>
      <c r="I17" s="20"/>
      <c r="J17" s="20"/>
      <c r="K17" s="20"/>
      <c r="L17" s="20"/>
      <c r="M17" s="20"/>
      <c r="N17" s="145"/>
      <c r="O17" s="314"/>
    </row>
    <row r="18" spans="1:15" ht="12.75">
      <c r="A18" s="102"/>
      <c r="B18" s="110"/>
      <c r="C18" s="2" t="s">
        <v>164</v>
      </c>
      <c r="D18" s="2"/>
      <c r="E18" s="2"/>
      <c r="F18" s="2"/>
      <c r="G18" s="110"/>
      <c r="H18" s="203">
        <v>82858</v>
      </c>
      <c r="I18" s="20">
        <v>174600</v>
      </c>
      <c r="J18" s="20">
        <v>165734</v>
      </c>
      <c r="K18" s="20">
        <v>112454</v>
      </c>
      <c r="L18" s="20">
        <v>303.94</v>
      </c>
      <c r="M18" s="20"/>
      <c r="N18" s="145">
        <v>151.96</v>
      </c>
      <c r="O18" s="314"/>
    </row>
    <row r="19" spans="1:15" ht="12.75">
      <c r="A19" s="102"/>
      <c r="B19" s="110"/>
      <c r="C19" s="2" t="s">
        <v>165</v>
      </c>
      <c r="D19" s="2"/>
      <c r="E19" s="2"/>
      <c r="F19" s="2"/>
      <c r="G19" s="110"/>
      <c r="H19" s="203">
        <v>82858</v>
      </c>
      <c r="I19" s="20">
        <v>174600</v>
      </c>
      <c r="J19" s="20">
        <v>174600</v>
      </c>
      <c r="K19" s="20">
        <v>112454</v>
      </c>
      <c r="L19" s="20">
        <v>328.1</v>
      </c>
      <c r="M19" s="20"/>
      <c r="N19" s="145">
        <v>155.71</v>
      </c>
      <c r="O19" s="314"/>
    </row>
    <row r="20" spans="1:15" ht="12.75">
      <c r="A20" s="58"/>
      <c r="B20" s="59"/>
      <c r="C20" s="59" t="s">
        <v>166</v>
      </c>
      <c r="D20" s="59"/>
      <c r="E20" s="59"/>
      <c r="F20" s="59"/>
      <c r="G20" s="17"/>
      <c r="H20" s="17"/>
      <c r="I20" s="20"/>
      <c r="J20" s="20">
        <v>-8866</v>
      </c>
      <c r="K20" s="20"/>
      <c r="L20" s="20"/>
      <c r="M20" s="20"/>
      <c r="N20" s="145"/>
      <c r="O20" s="314"/>
    </row>
    <row r="21" spans="1:15" ht="12.75">
      <c r="A21" s="2"/>
      <c r="B21" s="2"/>
      <c r="C21" s="2"/>
      <c r="D21" s="2"/>
      <c r="E21" s="2"/>
      <c r="F21" s="2"/>
      <c r="G21" s="2"/>
      <c r="H21" s="2"/>
      <c r="I21" s="47"/>
      <c r="J21" s="47"/>
      <c r="K21" s="47"/>
      <c r="L21" s="47"/>
      <c r="M21" s="47"/>
      <c r="N21" s="146"/>
      <c r="O21" s="129"/>
    </row>
    <row r="22" spans="1:15" ht="12.75">
      <c r="A22" s="21" t="s">
        <v>159</v>
      </c>
      <c r="B22" s="123"/>
      <c r="C22" s="123" t="s">
        <v>160</v>
      </c>
      <c r="D22" s="123"/>
      <c r="E22" s="123"/>
      <c r="F22" s="123"/>
      <c r="G22" s="127"/>
      <c r="H22" s="127"/>
      <c r="I22" s="165" t="s">
        <v>161</v>
      </c>
      <c r="J22" s="165" t="s">
        <v>161</v>
      </c>
      <c r="K22" s="165"/>
      <c r="L22" s="165"/>
      <c r="M22" s="165"/>
      <c r="N22" s="289"/>
      <c r="O22" s="315"/>
    </row>
    <row r="23" spans="1:15" ht="12.75">
      <c r="A23" s="73" t="s">
        <v>208</v>
      </c>
      <c r="B23" s="88"/>
      <c r="C23" s="58" t="s">
        <v>169</v>
      </c>
      <c r="D23" s="59"/>
      <c r="E23" s="59"/>
      <c r="F23" s="59"/>
      <c r="G23" s="17"/>
      <c r="H23" s="129"/>
      <c r="I23" s="47"/>
      <c r="J23" s="20"/>
      <c r="K23" s="20"/>
      <c r="L23" s="20"/>
      <c r="M23" s="20"/>
      <c r="N23" s="145"/>
      <c r="O23" s="314"/>
    </row>
    <row r="24" spans="1:15" ht="12.75">
      <c r="A24" s="102"/>
      <c r="B24" s="110"/>
      <c r="C24" s="2" t="s">
        <v>164</v>
      </c>
      <c r="D24" s="2"/>
      <c r="E24" s="2"/>
      <c r="F24" s="2"/>
      <c r="G24" s="110"/>
      <c r="H24" s="129">
        <v>2426986</v>
      </c>
      <c r="I24" s="20">
        <v>4736963.43</v>
      </c>
      <c r="J24" s="20">
        <v>4834908.86</v>
      </c>
      <c r="K24" s="20">
        <v>2575901.01</v>
      </c>
      <c r="L24" s="20">
        <v>104.97</v>
      </c>
      <c r="M24" s="20"/>
      <c r="N24" s="145">
        <v>52.69</v>
      </c>
      <c r="O24" s="314"/>
    </row>
    <row r="25" spans="1:15" ht="12.75">
      <c r="A25" s="102"/>
      <c r="B25" s="110"/>
      <c r="C25" s="2" t="s">
        <v>165</v>
      </c>
      <c r="D25" s="2"/>
      <c r="E25" s="2"/>
      <c r="F25" s="2"/>
      <c r="G25" s="110"/>
      <c r="H25" s="203">
        <v>2426986</v>
      </c>
      <c r="I25" s="20">
        <v>4736963.43</v>
      </c>
      <c r="J25" s="20">
        <v>4834908.86</v>
      </c>
      <c r="K25" s="20">
        <v>2575901.01</v>
      </c>
      <c r="L25" s="20">
        <v>104.97</v>
      </c>
      <c r="M25" s="20"/>
      <c r="N25" s="145">
        <v>52.69</v>
      </c>
      <c r="O25" s="314"/>
    </row>
    <row r="26" spans="1:15" ht="12.75">
      <c r="A26" s="58"/>
      <c r="B26" s="59"/>
      <c r="C26" s="59" t="s">
        <v>166</v>
      </c>
      <c r="D26" s="59"/>
      <c r="E26" s="59"/>
      <c r="F26" s="59"/>
      <c r="G26" s="17"/>
      <c r="H26" s="17"/>
      <c r="I26" s="20"/>
      <c r="J26" s="20"/>
      <c r="K26" s="20"/>
      <c r="L26" s="20"/>
      <c r="M26" s="20"/>
      <c r="N26" s="145"/>
      <c r="O26" s="314"/>
    </row>
    <row r="27" spans="1:15" ht="12.75">
      <c r="A27" s="2"/>
      <c r="B27" s="2"/>
      <c r="C27" s="2"/>
      <c r="D27" s="2"/>
      <c r="E27" s="2"/>
      <c r="F27" s="2"/>
      <c r="G27" s="2"/>
      <c r="H27" s="2"/>
      <c r="I27" s="47"/>
      <c r="J27" s="47"/>
      <c r="K27" s="47"/>
      <c r="L27" s="47"/>
      <c r="M27" s="47"/>
      <c r="N27" s="146"/>
      <c r="O27" s="129"/>
    </row>
    <row r="28" spans="1:15" ht="12.75">
      <c r="A28" s="21" t="s">
        <v>159</v>
      </c>
      <c r="B28" s="123"/>
      <c r="C28" s="123" t="s">
        <v>160</v>
      </c>
      <c r="D28" s="123"/>
      <c r="E28" s="123"/>
      <c r="F28" s="123"/>
      <c r="G28" s="127"/>
      <c r="H28" s="127"/>
      <c r="I28" s="165" t="s">
        <v>161</v>
      </c>
      <c r="J28" s="165" t="s">
        <v>161</v>
      </c>
      <c r="K28" s="165"/>
      <c r="L28" s="165"/>
      <c r="M28" s="165"/>
      <c r="N28" s="289"/>
      <c r="O28" s="315"/>
    </row>
    <row r="29" spans="1:15" ht="12.75">
      <c r="A29" s="73" t="s">
        <v>209</v>
      </c>
      <c r="B29" s="88"/>
      <c r="C29" s="58" t="s">
        <v>171</v>
      </c>
      <c r="D29" s="59"/>
      <c r="E29" s="59"/>
      <c r="F29" s="59"/>
      <c r="G29" s="17"/>
      <c r="H29" s="17"/>
      <c r="I29" s="20"/>
      <c r="J29" s="20"/>
      <c r="K29" s="20"/>
      <c r="L29" s="20"/>
      <c r="M29" s="20"/>
      <c r="N29" s="145"/>
      <c r="O29" s="314"/>
    </row>
    <row r="30" spans="1:15" ht="12.75">
      <c r="A30" s="102"/>
      <c r="B30" s="110"/>
      <c r="C30" s="2" t="s">
        <v>164</v>
      </c>
      <c r="D30" s="2"/>
      <c r="E30" s="2"/>
      <c r="F30" s="2"/>
      <c r="G30" s="110"/>
      <c r="H30" s="203">
        <v>0</v>
      </c>
      <c r="I30" s="20"/>
      <c r="J30" s="20">
        <v>5000</v>
      </c>
      <c r="K30" s="20">
        <v>0</v>
      </c>
      <c r="L30" s="20">
        <v>0</v>
      </c>
      <c r="M30" s="20"/>
      <c r="N30" s="145">
        <v>0</v>
      </c>
      <c r="O30" s="314"/>
    </row>
    <row r="31" spans="1:15" ht="12.75">
      <c r="A31" s="102"/>
      <c r="B31" s="110"/>
      <c r="C31" s="2" t="s">
        <v>165</v>
      </c>
      <c r="D31" s="2"/>
      <c r="E31" s="2"/>
      <c r="F31" s="2"/>
      <c r="G31" s="110"/>
      <c r="H31" s="203">
        <v>0</v>
      </c>
      <c r="I31" s="20"/>
      <c r="J31" s="20">
        <v>5000</v>
      </c>
      <c r="K31" s="20">
        <v>0</v>
      </c>
      <c r="L31" s="20">
        <v>0</v>
      </c>
      <c r="M31" s="20"/>
      <c r="N31" s="145">
        <v>0</v>
      </c>
      <c r="O31" s="314"/>
    </row>
    <row r="32" spans="1:15" ht="12.75">
      <c r="A32" s="58"/>
      <c r="B32" s="59"/>
      <c r="C32" s="59" t="s">
        <v>166</v>
      </c>
      <c r="D32" s="59"/>
      <c r="E32" s="59"/>
      <c r="F32" s="59"/>
      <c r="G32" s="17"/>
      <c r="H32" s="17"/>
      <c r="I32" s="20"/>
      <c r="J32" s="20"/>
      <c r="K32" s="20"/>
      <c r="L32" s="20"/>
      <c r="M32" s="20"/>
      <c r="N32" s="145"/>
      <c r="O32" s="314"/>
    </row>
    <row r="33" spans="1:15" ht="12.75">
      <c r="A33" s="2"/>
      <c r="B33" s="2"/>
      <c r="C33" s="2"/>
      <c r="D33" s="2"/>
      <c r="E33" s="2"/>
      <c r="F33" s="2"/>
      <c r="G33" s="2"/>
      <c r="H33" s="2"/>
      <c r="I33" s="47"/>
      <c r="J33" s="47"/>
      <c r="K33" s="47"/>
      <c r="L33" s="47"/>
      <c r="M33" s="47"/>
      <c r="N33" s="223"/>
      <c r="O33" s="129"/>
    </row>
    <row r="34" spans="1:15" ht="12.75">
      <c r="A34" s="2"/>
      <c r="B34" s="2"/>
      <c r="C34" s="2"/>
      <c r="D34" s="2"/>
      <c r="E34" s="2"/>
      <c r="F34" s="2"/>
      <c r="G34" s="2"/>
      <c r="H34" s="2"/>
      <c r="I34" s="47"/>
      <c r="J34" s="47"/>
      <c r="K34" s="47"/>
      <c r="L34" s="47"/>
      <c r="M34" s="47"/>
      <c r="N34" s="283"/>
      <c r="O34" s="129"/>
    </row>
    <row r="35" spans="1:15" ht="12.75">
      <c r="A35" s="21" t="s">
        <v>172</v>
      </c>
      <c r="B35" s="123"/>
      <c r="C35" s="123"/>
      <c r="D35" s="123"/>
      <c r="E35" s="123"/>
      <c r="F35" s="123"/>
      <c r="G35" s="127"/>
      <c r="H35" s="46">
        <v>2954014</v>
      </c>
      <c r="I35" s="29">
        <f>SUM(I6,I18,I24,I30)</f>
        <v>5905218.46</v>
      </c>
      <c r="J35" s="29">
        <v>5998034.72</v>
      </c>
      <c r="K35" s="29">
        <v>3157272.41</v>
      </c>
      <c r="L35" s="29"/>
      <c r="M35" s="29"/>
      <c r="N35" s="268">
        <v>52.64</v>
      </c>
      <c r="O35" s="313"/>
    </row>
    <row r="36" spans="1:15" ht="12.75">
      <c r="A36" s="21" t="s">
        <v>173</v>
      </c>
      <c r="B36" s="123"/>
      <c r="C36" s="123"/>
      <c r="D36" s="123"/>
      <c r="E36" s="123"/>
      <c r="F36" s="123"/>
      <c r="G36" s="127"/>
      <c r="H36" s="46">
        <v>2877896</v>
      </c>
      <c r="I36" s="29">
        <f>SUM(I7,I19,I25,I31)</f>
        <v>5905218.46</v>
      </c>
      <c r="J36" s="29">
        <v>6006900.72</v>
      </c>
      <c r="K36" s="29">
        <v>3137253.49</v>
      </c>
      <c r="L36" s="29"/>
      <c r="M36" s="29"/>
      <c r="N36" s="268">
        <v>52.23</v>
      </c>
      <c r="O36" s="313"/>
    </row>
    <row r="37" spans="1:15" ht="12.75">
      <c r="A37" s="60" t="s">
        <v>174</v>
      </c>
      <c r="B37" s="61"/>
      <c r="C37" s="61"/>
      <c r="D37" s="61"/>
      <c r="E37" s="61"/>
      <c r="F37" s="61"/>
      <c r="G37" s="168"/>
      <c r="H37" s="317">
        <v>32547</v>
      </c>
      <c r="I37" s="29">
        <v>0</v>
      </c>
      <c r="J37" s="148">
        <v>8866</v>
      </c>
      <c r="K37" s="148">
        <v>28652.92</v>
      </c>
      <c r="L37" s="29"/>
      <c r="M37" s="29"/>
      <c r="N37" s="268">
        <v>323.18</v>
      </c>
      <c r="O37" s="313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" t="s">
        <v>231</v>
      </c>
      <c r="B39" s="1"/>
      <c r="C39" s="1"/>
      <c r="D39" s="1"/>
      <c r="E39" s="1"/>
      <c r="F39" s="1"/>
      <c r="G39" s="1"/>
      <c r="H39" s="1"/>
      <c r="I39" s="1"/>
      <c r="J39" s="1" t="s">
        <v>17</v>
      </c>
      <c r="K39" s="1"/>
      <c r="L39" s="10"/>
      <c r="M39" s="10"/>
      <c r="N39" s="10"/>
      <c r="O39" s="10"/>
    </row>
    <row r="40" spans="1:15" ht="12.75">
      <c r="A40" s="1" t="s">
        <v>214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0"/>
      <c r="M40" s="10"/>
      <c r="N40" s="10"/>
      <c r="O40" s="10"/>
    </row>
    <row r="41" spans="1:15" ht="12.75">
      <c r="A41" s="1" t="s">
        <v>232</v>
      </c>
      <c r="B41" s="2"/>
      <c r="C41" s="2"/>
      <c r="D41" s="1"/>
      <c r="E41" s="1"/>
      <c r="F41" s="1"/>
      <c r="G41" s="1"/>
      <c r="H41" s="1"/>
      <c r="I41" s="1"/>
      <c r="J41" s="1" t="s">
        <v>30</v>
      </c>
      <c r="K41" s="1"/>
      <c r="L41" s="10"/>
      <c r="M41" s="10"/>
      <c r="N41" s="10"/>
      <c r="O41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DUNJA1</cp:lastModifiedBy>
  <cp:lastPrinted>2022-06-20T09:36:41Z</cp:lastPrinted>
  <dcterms:created xsi:type="dcterms:W3CDTF">2012-03-12T12:06:51Z</dcterms:created>
  <dcterms:modified xsi:type="dcterms:W3CDTF">2022-07-22T18:09:38Z</dcterms:modified>
  <cp:category/>
  <cp:version/>
  <cp:contentType/>
  <cp:contentStatus/>
</cp:coreProperties>
</file>